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24226"/>
  <mc:AlternateContent xmlns:mc="http://schemas.openxmlformats.org/markup-compatibility/2006">
    <mc:Choice Requires="x15">
      <x15ac:absPath xmlns:x15ac="http://schemas.microsoft.com/office/spreadsheetml/2010/11/ac" url="C:\Users\CHURCM1\Desktop\"/>
    </mc:Choice>
  </mc:AlternateContent>
  <xr:revisionPtr revIDLastSave="0" documentId="13_ncr:1_{DB78A2B0-BB05-400F-8745-4F1D44A2D05D}" xr6:coauthVersionLast="47" xr6:coauthVersionMax="47" xr10:uidLastSave="{00000000-0000-0000-0000-000000000000}"/>
  <bookViews>
    <workbookView xWindow="28680" yWindow="-120" windowWidth="29040" windowHeight="15720" activeTab="2" xr2:uid="{7542C0CA-4226-42B8-BE97-758C7839391A}"/>
  </bookViews>
  <sheets>
    <sheet name="Front page" sheetId="11" r:id="rId1"/>
    <sheet name="Data Listing" sheetId="4" state="hidden" r:id="rId2"/>
    <sheet name="Wednesday" sheetId="1" r:id="rId3"/>
    <sheet name="Thursday" sheetId="5" r:id="rId4"/>
    <sheet name="Friday" sheetId="6" r:id="rId5"/>
    <sheet name="Saturday" sheetId="7" r:id="rId6"/>
    <sheet name="Sunday" sheetId="12" r:id="rId7"/>
    <sheet name="Monday" sheetId="9" r:id="rId8"/>
    <sheet name="Tuesday" sheetId="10" r:id="rId9"/>
  </sheets>
  <definedNames>
    <definedName name="_xlnm._FilterDatabase" localSheetId="4" hidden="1">Friday!$A$2:$F$178</definedName>
    <definedName name="_xlnm._FilterDatabase" localSheetId="7" hidden="1">Monday!$A$2:$F$87</definedName>
    <definedName name="_xlnm._FilterDatabase" localSheetId="5" hidden="1">Saturday!$A$2:$F$179</definedName>
    <definedName name="_xlnm._FilterDatabase" localSheetId="6" hidden="1">Sunday!$A$2:$F$190</definedName>
    <definedName name="_xlnm._FilterDatabase" localSheetId="3" hidden="1">Thursday!$A$2:$F$191</definedName>
    <definedName name="_xlnm._FilterDatabase" localSheetId="8" hidden="1">Tuesday!$A$2:$F$82</definedName>
    <definedName name="_xlnm._FilterDatabase" localSheetId="2" hidden="1">Wednesday!$A$2:$F$168</definedName>
    <definedName name="Direction">'Data Listing'!$A$1:$A$7</definedName>
    <definedName name="_xlnm.Print_Area" localSheetId="2">Wednesday!$A:$F</definedName>
    <definedName name="_xlnm.Print_Titles" localSheetId="2">Wednesday!$1:$1</definedName>
    <definedName name="Status" localSheetId="6">#REF!</definedName>
    <definedName name="Status">#REF!</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8" i="11" l="1"/>
  <c r="A1" i="12" s="1"/>
  <c r="A6" i="11"/>
  <c r="A1" i="6" s="1"/>
  <c r="C2" i="11"/>
  <c r="A10" i="11"/>
  <c r="A1" i="10" s="1"/>
  <c r="A9" i="11"/>
  <c r="A1" i="9" s="1"/>
  <c r="A7" i="11"/>
  <c r="A1" i="7" s="1"/>
  <c r="A5" i="11"/>
  <c r="A1" i="5" s="1"/>
  <c r="A4" i="11"/>
  <c r="A1" i="1" s="1"/>
</calcChain>
</file>

<file path=xl/sharedStrings.xml><?xml version="1.0" encoding="utf-8"?>
<sst xmlns="http://schemas.openxmlformats.org/spreadsheetml/2006/main" count="4941" uniqueCount="1050">
  <si>
    <t>Location</t>
  </si>
  <si>
    <t>Direction</t>
  </si>
  <si>
    <t>Northbound</t>
  </si>
  <si>
    <t>Both ways</t>
  </si>
  <si>
    <t>Eastbound</t>
  </si>
  <si>
    <t>Westbound</t>
  </si>
  <si>
    <t>Southbound</t>
  </si>
  <si>
    <t>Clockwise</t>
  </si>
  <si>
    <t>Anti-clockwise</t>
  </si>
  <si>
    <t>Road number</t>
  </si>
  <si>
    <t>Closure details, including diversions</t>
  </si>
  <si>
    <t>Scheduled
start time</t>
  </si>
  <si>
    <t>Scheduled
end time</t>
  </si>
  <si>
    <t>.</t>
  </si>
  <si>
    <r>
      <t xml:space="preserve"> We would welcome your feedback on the usefulness and accuracy of this information so that we can use this to refine our processes. Feedback can be provided to </t>
    </r>
    <r>
      <rPr>
        <u/>
        <sz val="11"/>
        <color indexed="30"/>
        <rFont val="Arial"/>
        <family val="2"/>
      </rPr>
      <t>Info@nationalhighways.co.uk</t>
    </r>
  </si>
  <si>
    <t>7 day closure report</t>
  </si>
  <si>
    <t>Each day we will upload an updated list of road closures covering that evening and the next 6 days. Understandably plans can sometimes change, and it is for this reason we recommend you regularly visit the webpage to view the most up-to-date closure list.</t>
  </si>
  <si>
    <t>A47</t>
  </si>
  <si>
    <t>Both directions</t>
  </si>
  <si>
    <t>A47 both directions Guyhirn roundabout to New Cut roundabout carriageway closure</t>
  </si>
  <si>
    <t>Overall Scheme Details: A47 both directions 
Peterborough to King's Lynn - carriageway closure and diversion route for construction improvement/upgrade on behalf of National Highways</t>
  </si>
  <si>
    <t>A47 eastbound Terrington St John junction to Pullover Roundabout carriageway closure</t>
  </si>
  <si>
    <t>Overall Scheme Details: A47 both directions 
Tilney All Saints Roundabout to Pullover Roundabout - carriageway closure and diversion route for electrical works on behalf of National Highways</t>
  </si>
  <si>
    <t xml:space="preserve"> A47 westbound Terrington St John junction to Pullover Roundabout carriageway closure</t>
  </si>
  <si>
    <t>A14</t>
  </si>
  <si>
    <t>A14  westbound Jct 51 to Jct 50 carriageway closure</t>
  </si>
  <si>
    <t>Overall Scheme Details: A14 both directions 
Beacon Hill to Woolpit - carriageway closure for carriageway - reconstruction/renewal on behalf of National Highways</t>
  </si>
  <si>
    <t>A14 eastbound Jct 35 to Jct 39 carriageway closure</t>
  </si>
  <si>
    <t>Overall Scheme Details: A14 both directions 
Jct 35 to Jct 42 - carriageway closure for drainage on behalf of National Highways</t>
  </si>
  <si>
    <t>A11</t>
  </si>
  <si>
    <t>A11 northbound Six mile bottom to A14 carriageway closure</t>
  </si>
  <si>
    <t>A47 both directions Gapton Hall Roundabout to Runham Roundabout carriageway closure</t>
  </si>
  <si>
    <t>Overall Scheme Details: A47 both directions 
Vauxhall Roundabout to Gapton Hall Roundabout - carriageway closure and diversion route for structure - maintenance on behalf of National Highways</t>
  </si>
  <si>
    <t>A1</t>
  </si>
  <si>
    <t>A1 southbound just prior to Alwalton lay-by closure</t>
  </si>
  <si>
    <t>Overall Scheme Details: A1 southbound
A47 to Alwalton - lay-by closure for carriageway - reconstruction/renewal on behalf of National Highways</t>
  </si>
  <si>
    <t>A47 both directions Acle Roundabout to Vauxhall Roundabout carriageway closure</t>
  </si>
  <si>
    <t>Overall Scheme Details: A47 both directions 
Acle Roundabout to Vauxhall Roundabout - carriageway closure, lane closure and diversion route for construction improvement/upgrade on behalf of National Highways</t>
  </si>
  <si>
    <t>A1705</t>
  </si>
  <si>
    <t>A1705 eastbound east entry slip carriageway closure</t>
  </si>
  <si>
    <t>Overall Scheme Details: A47 eastbound
 A1075 Dereham east entry  slip  - carriageway closure for barrier fence safety repairs on behalf of National Highways</t>
  </si>
  <si>
    <t>A12</t>
  </si>
  <si>
    <t>A12 northbound Jct 11 fast link from M25 to Jct 28 carriageway closure</t>
  </si>
  <si>
    <t>Overall Scheme Details: A12 northbound
Jct 11 to Jct 12 - carriageway closure for construction improvement upgrade on behalf of National Highways</t>
  </si>
  <si>
    <t>A12 southbound Jct 28 exit slip carriageway closure</t>
  </si>
  <si>
    <t>Overall Scheme Details: A12 southbound 
Jct 29 to Jct 28 - carriageway closure for communications on behalf of National Highways</t>
  </si>
  <si>
    <t>A47 both directions Station Square to Bascule Bridge carriageway closure</t>
  </si>
  <si>
    <t>Overall Scheme Details: A47 both directions 
Station Square to Bascule Bridge - carriageway closure and diversion route for white lining/road markings on behalf of National Highways</t>
  </si>
  <si>
    <t>A421</t>
  </si>
  <si>
    <t>A421 eastbound Water End Interchange to Black Cat Roundabout carriageway closure</t>
  </si>
  <si>
    <t>Overall Scheme Details: A1 / A421 both directions 
Biggleswade to St Neots - carriageway closures, lane closures, narrow lanes, permanent layby closures and diversion routes for construction - bypass/new on behalf of National Highways</t>
  </si>
  <si>
    <t>A1 northbound Black Cat Roundabout to Wyboston carriageway closure</t>
  </si>
  <si>
    <t>A1 northbound Tempsford to Black Cat Roundabout carriageway closure</t>
  </si>
  <si>
    <t>M1</t>
  </si>
  <si>
    <t>M1 northbound Jct 8 to Jct 9 carriageway closure</t>
  </si>
  <si>
    <t>Overall Scheme Details: M1 northbound 
Jct 8 to Jct 9 - carriageway closure, entry slip road closure, exit slip road closure, lane closures and diversion routes due to carriageway - reconstruction/renewal works on behalf of National Highways</t>
  </si>
  <si>
    <t>A1 both directions Black Cat roundabout - North quadrant closure</t>
  </si>
  <si>
    <t>Overall Scheme Details: A1 both directions
Black Cat roundabout - North quadrant closure for bypass construction on behalf of National Highways</t>
  </si>
  <si>
    <t>A14 westbound Jct 24A to Jct 21 carriageway closure</t>
  </si>
  <si>
    <t>Overall Scheme Details: A14 both directions
Jct 24a to Jct 21 - carriageway closure for carriageway - reconstruction/renewal on behalf of National Highways</t>
  </si>
  <si>
    <t>A14 westbound Jct 47 to Jct 44 carriageway closure</t>
  </si>
  <si>
    <t>Overall Scheme Details: A14 westbound 
Jct 47 to Jct 44 - carriageway closure for signs - erection on behalf of National Highways</t>
  </si>
  <si>
    <t>M1 northbound Jct 14 to Jct 15 carriageway closure</t>
  </si>
  <si>
    <t>Overall Scheme Details: M1 both directions
Jct 14 to Jct 15 - carriageway closure, lane closure and diversion route due to structure - maintenance works on behalf of H W Martin</t>
  </si>
  <si>
    <t>A14 westbound Jct 20 entry slip road closure</t>
  </si>
  <si>
    <t>Overall Scheme Details: A14 westbound
Jct 21 to Jct 19 - carriageway closure for carriageway - reconstruction/renewal on behalf of National Highways</t>
  </si>
  <si>
    <t>A1(M)</t>
  </si>
  <si>
    <t>A1(M) northbound  Jct 16 entry slip closure</t>
  </si>
  <si>
    <t xml:space="preserve">Overall Scheme Details: A1(M) northbound 
Jct 15 to Jct 17 - Lane 1 closure and Jct 16 entry slip road closure for electrical works </t>
  </si>
  <si>
    <t>M40</t>
  </si>
  <si>
    <t>M40 Northbound Jct 2 entry slip road closure</t>
  </si>
  <si>
    <t xml:space="preserve">Overall Scheme Details: M40 Northbound.
Jct 2 Slip road closures and diversion route for maintenance works.
Diversion via national highways network,
</t>
  </si>
  <si>
    <t>M40 southbound, Jct 5 to Jct 4, carriageway closure</t>
  </si>
  <si>
    <t>Overall Scheme Details: M40 southbound, 
Jct 6 to Jct 5, lane closures, carriageway closure, entry slip road closure and diversion route for maintenance works.
Diversion via local authority roads.</t>
  </si>
  <si>
    <t>M40 southbound, Jct 5 entry slip road closure</t>
  </si>
  <si>
    <t>M1 northbound Jct 23a exit slip road closure</t>
  </si>
  <si>
    <t>Overall Scheme Details: M1 northbound and southbound, Jct 24a to Jct 23.
Carriageway, slip road and lane closures for electrical works.
Diversion route via National Highways network and local authority network.</t>
  </si>
  <si>
    <t>A42</t>
  </si>
  <si>
    <t>A42 northbound M1 Jct 23a to Finger Farm roundabout carriageway closure</t>
  </si>
  <si>
    <t>A42 northbound Jct 14 to M1 Jct 23a carriageway closure</t>
  </si>
  <si>
    <t>A14 westbound Layby closure</t>
  </si>
  <si>
    <t>Overall Scheme Details: A14 eastbound and westbound Jct 10 to Jct 13.
Carriageway, slip road and lane closures due to maintenance works.
Diversion via National Highways and local authority network.</t>
  </si>
  <si>
    <t>A14 eastbound Layby closure</t>
  </si>
  <si>
    <t>A14 eastbound Jct 10 to Jct 13 carriageway closure</t>
  </si>
  <si>
    <t>A1 northbound Long Bennington (S) exit slip road closure</t>
  </si>
  <si>
    <t>Overall Scheme Details: A1 northbound and southbound Foston to Coddington.
Slip road and lane closures due to maintenance works
Diversion route via National Highways and local authority network</t>
  </si>
  <si>
    <t>A1 southbound Vicarage lane entry and exit slip road closure</t>
  </si>
  <si>
    <t>Overall Scheme Details: A1 northbound and southbound, Claypole to Carlton on Trent
Slip road, lane and lay-by closures for drainage works.
Diversion via National Highways and local authority network.</t>
  </si>
  <si>
    <t>A1 southbound North Muskham exit slip road closure</t>
  </si>
  <si>
    <t>A46</t>
  </si>
  <si>
    <t>A46 northbound lay-by closure</t>
  </si>
  <si>
    <t>Overall Scheme Details: A46 northbound and southbound Jct 21a (M1) to Wanlip
Carriageway, slip road , lay-By and lane closure for horticultural works.
Diversion via National Highways network and local authority network.</t>
  </si>
  <si>
    <t>A46 northbound Glenfield exit slip road closure</t>
  </si>
  <si>
    <t>A46 northbound Glenfield entry slip road closure</t>
  </si>
  <si>
    <t>A46 northbound Anstey exit slip road closure</t>
  </si>
  <si>
    <t>A46 northbound Anstey entry slip road closure</t>
  </si>
  <si>
    <t>A46 northbound Six hills entry and exit slip road closure</t>
  </si>
  <si>
    <t>Overall Scheme Details: A46 northbound and southbound Six Hills to Widmerpool.
Slip road, layby and lane closures due to maintenance works
Diversion via National Highways network and local authority network</t>
  </si>
  <si>
    <t>A52</t>
  </si>
  <si>
    <t>A52 westbound QMC to Priory Island carriageway closure</t>
  </si>
  <si>
    <t xml:space="preserve">Overall Scheme Details: A52 eastbound and westbound Priory roundabout to Dunkirk island.
Carriageway and lane closures for maintenance works.
Diversion route  via National Highways network and local authority network.
</t>
  </si>
  <si>
    <t>A52 eastbound Priory Island to QMC carriageway closure</t>
  </si>
  <si>
    <t>A42 Layby closure northbound</t>
  </si>
  <si>
    <t xml:space="preserve">Overall Scheme Details: A42 northbound and southbound, M42 Jct 11 to M1 Jct 23a.
Slip road, lane and lay-by closures for maintenance works.
Diversion route via National Highways network and local authority network. </t>
  </si>
  <si>
    <t>M1 northbound Jct 16 exit slip road closure</t>
  </si>
  <si>
    <t>Overall Scheme Details: M1 northbound and southbound Jct 15a to Jct 19
Slip road, layby and lane closures due to maintenance works.
Diversion via National Highways and local authority network.</t>
  </si>
  <si>
    <t>A14 westbound dedicated left turn slip road closure</t>
  </si>
  <si>
    <t xml:space="preserve">Overall Scheme Details: A14 eastbound and westbound, Jct 8 to Jct 11.
Carriageway, slip road and lane closures with 24/7 narrow lanes and speed restrictions for improvement works.
Diversion route via National Highways network and local authority network. </t>
  </si>
  <si>
    <t>A45</t>
  </si>
  <si>
    <t>A45 southbound dedicated left turn lane closure</t>
  </si>
  <si>
    <t>Overall Scheme Details: A45 southbound Chowns Mill roundabout.
Lane closures due to maintenance works.</t>
  </si>
  <si>
    <t>A45 southbound Great Billing entry slip road closure</t>
  </si>
  <si>
    <t>Overall Scheme Details: A45 southbound Great Billing
Slip road closure due to maintenance works
Diversion via National Highways network and local authority network</t>
  </si>
  <si>
    <t>M1 southbound Jct 29 exit slip road closure</t>
  </si>
  <si>
    <t>Overall Scheme Details: M1 southbound Jct 29.
Slip road and lane closure due to maintenance works.
Diversion via National Highways network.</t>
  </si>
  <si>
    <t>M1 southbound Jct 39 to Jct 38, carriageway closure</t>
  </si>
  <si>
    <t>Overall Scheme Details: M1 northbound and southbound Jct 37 to Jct 40.
Carriageway and lane closures for carriageway improvement works.</t>
  </si>
  <si>
    <t>M1 southbound Jct 39 entry slip road closure</t>
  </si>
  <si>
    <t>M1 southbound Jct 38 exit slip road closure</t>
  </si>
  <si>
    <t>M1 southbound Woolley services entry slip road closure</t>
  </si>
  <si>
    <t>M1 southbound Woolley services exit slip road closure</t>
  </si>
  <si>
    <t>M180</t>
  </si>
  <si>
    <t>M180 eastbound Jct 3 exit slip road closure</t>
  </si>
  <si>
    <t xml:space="preserve">Overall Scheme Details: M180 eastbound Jct 2 to Jct 3 and M181 southbound Frodigham to Jct 3
Carriageway and lane closures for carriageway improvement works.
Diversion in place via National highways and local authority network </t>
  </si>
  <si>
    <t>M181</t>
  </si>
  <si>
    <t>M181 southbound Frodingham to Jct 3, carriageway closure</t>
  </si>
  <si>
    <t>M181 southbound to M180 westbound Jct 3, carriageway closure</t>
  </si>
  <si>
    <t>A638</t>
  </si>
  <si>
    <t>A638 northbound Redhouse entry slip road closure</t>
  </si>
  <si>
    <t>Overall Scheme Details: A1M northbound and southbound Jct 38 and A638 eastbound and westbound Redhouse.
Carriageway and lane closures for electrical works.
Diversion route in place via Local authority network.</t>
  </si>
  <si>
    <t>M1 northbound Jct 31 exit slip road closure</t>
  </si>
  <si>
    <t xml:space="preserve">Overall Scheme Details: M1 northbound and southbound Jct 30 to Jct 32
Slip road closures and lane closures for electrical works
Diversion in place via National highways and local authority network </t>
  </si>
  <si>
    <t>M1 southbound Jct 31 entry slip road closure</t>
  </si>
  <si>
    <t>A64</t>
  </si>
  <si>
    <t>A64 westbound Grimston exit slip road closure</t>
  </si>
  <si>
    <t xml:space="preserve">Overall Scheme Details: A64 westbound Hopgrove to Grimston 
Slip road closure for electrical works 
Diversion route in place via National highways and local authority network </t>
  </si>
  <si>
    <t>A64 westbound Grimston entry slip road closure</t>
  </si>
  <si>
    <t>M62</t>
  </si>
  <si>
    <t>M62 westbound Jct 25 entry slip road closure</t>
  </si>
  <si>
    <t>Overall Scheme Details: M62 westbound Jct 26 to Jct 24 
Carriageway and lane closures for carriageway - reconstruction/renewal
Diversion via A644 NB, A641 SB, A6107 WB, A643, Ainsley Top Rbt, M62 WB at J24</t>
  </si>
  <si>
    <t>M62 westbound Jct 24 exit slip road closure</t>
  </si>
  <si>
    <t>M62 westbound Jct 24 entry slip road closure</t>
  </si>
  <si>
    <t>M62 westbound Jct 25 to Jct 23 carriageway closure</t>
  </si>
  <si>
    <t>A64 eastbound Pickering to Staxton, carriageway closure</t>
  </si>
  <si>
    <t>Overall Scheme Details: A64 eastbound and westbound Pickering to Staxton 
Carriageway and lane closures for carriageway improvement works.
Diversion via A169 and A170</t>
  </si>
  <si>
    <t>A64 eastbound Pickering entry slip road closure</t>
  </si>
  <si>
    <t>A64 eastbound Brambling Fields entry slip road closure</t>
  </si>
  <si>
    <t>A64 eastbound Brambling fields exit slip road closure</t>
  </si>
  <si>
    <t>M180 eastbound Jct 5 to Brocklesby, carriageway closure</t>
  </si>
  <si>
    <t>Overall Scheme Details: M180 eastbound and westbound Jct 4 to Brocklesby Interchange 
Carriageway closure for drainage 
Diversion A18 A1173 A180</t>
  </si>
  <si>
    <t>A180</t>
  </si>
  <si>
    <t>A180 eastbound Jct 5 entry slip road closure</t>
  </si>
  <si>
    <t>A180 eastbound Brocklesby exit slip road closure</t>
  </si>
  <si>
    <t>A1 northbound Wentbridge exit slip road closure</t>
  </si>
  <si>
    <t>Overall Scheme Details: A1 northbound and southbound Barnsdale bar to Ferrybridge.
Carriageway closure and lane closures for structure works.
Diversion route in place via local authority network.</t>
  </si>
  <si>
    <t>A1 northbound Wentbridge entry slip road closure</t>
  </si>
  <si>
    <t>A64 Hopgrove roundabout northern quadrant closure ( C)</t>
  </si>
  <si>
    <t xml:space="preserve">Overall Scheme Details: A64 eastbound and westbound Hopgrove 
Carriageway closure for inspections
Diversion via Local authority roads </t>
  </si>
  <si>
    <t>A64 eastbound Headley Bar to Tadcaster  carriageway closure</t>
  </si>
  <si>
    <t xml:space="preserve">Overall Scheme Details: A64 eastbound Headley Bar to Tadcaster 
Carriageway closure for carriageway - reconstruction/renewal Diversion via local authority </t>
  </si>
  <si>
    <t>A64 eastbound Tadcaster (A162) entry slip road closure</t>
  </si>
  <si>
    <t>A1M southbound Jct 35 to Jct 34 carriageway closure</t>
  </si>
  <si>
    <t>Overall Scheme Details: A1M northbound and southbound Jct 34 to Jct 35
Carriageway closure for technology works
Diversion via M18 and local authority networks</t>
  </si>
  <si>
    <t>A1M southbound Jct 35 entry slip road closure</t>
  </si>
  <si>
    <t>A1M southbound Jct 34 exit slip road closure</t>
  </si>
  <si>
    <t>A63</t>
  </si>
  <si>
    <t>A63 westbound Roger Millward Way to Daltry St, carriageway closure</t>
  </si>
  <si>
    <t>Overall Scheme Details: A63 eastbound and westbound Brighton street to Roger Millward Way.
Carriageway and lane closures for construction improvement.
Diversion route in place via local highway authority network.</t>
  </si>
  <si>
    <t>A63 eastbound Daltry Street to Roger Milward way, carriageway closure</t>
  </si>
  <si>
    <t>A63 eastbound Daltry St entry slip road closure</t>
  </si>
  <si>
    <t>A63 eastbound Mount Pleasant exit slip road closure</t>
  </si>
  <si>
    <t>A63 eastbound Mytongate roundabout exit and entry slip road closures</t>
  </si>
  <si>
    <t>A63 westbound Daltry St exit slip road closure</t>
  </si>
  <si>
    <t>A63 westbound Mytongate roundabout exit and entry slip road closure</t>
  </si>
  <si>
    <t>A63 westbound Mount Pleasant entry slip road closure</t>
  </si>
  <si>
    <t>A66</t>
  </si>
  <si>
    <t>A66 eastbound Long Newton to Elton carriageway closure include exit slip roads and entry slip roads (25,60,70)</t>
  </si>
  <si>
    <t>Overall Scheme Details: A66 eastbound and westbound Little Burdon to Boathouse Interchange, Thornaby 
Carriageway closures, 40mph speed restriction, lane closures and 24/7 layby closures with diversion route for electrical and barrier renewals</t>
  </si>
  <si>
    <t>A1 southbound Seaton Burn 24hr layby closure</t>
  </si>
  <si>
    <t>Overall Scheme Details: A1M northbound and southbound Jct 63 to Jct 66, A194M
Carriageway closures, lane closures for resurfacing area scheme</t>
  </si>
  <si>
    <t>A1M southbound Jct 65 to Jct 64 carriageway closure</t>
  </si>
  <si>
    <t>A194M</t>
  </si>
  <si>
    <t>A194M southbound Havannah to A1M carriageway closure</t>
  </si>
  <si>
    <t>A194M southbound Havannah entry slip road closure</t>
  </si>
  <si>
    <t>A1M southbound Washington exit slip road closure</t>
  </si>
  <si>
    <t>A1M northbound Jct 61 to Jct 63 carriageway closure</t>
  </si>
  <si>
    <t>Overall Scheme Details: A1M northbound and southbound Jct 61 to Jct 63
Carriageway closures. lane closure, 24hr lane closures with width and speed restrictions for Barrier Renewals</t>
  </si>
  <si>
    <t>A1M northbound Jct 61 entry slip road closure</t>
  </si>
  <si>
    <t>A1M northbound Jct 62 exit slip road closure</t>
  </si>
  <si>
    <t>A1M northbound Jct 62 entry slip road closure</t>
  </si>
  <si>
    <t xml:space="preserve"> A1M northbound Jct 63 exit slip road closure</t>
  </si>
  <si>
    <t>A1 southbound Hebron to St Leonards carriageway closure</t>
  </si>
  <si>
    <t>Overall Scheme Details: A1 northbound and southbound Clifton to Warreners House
carriageway and lane closures with layby closures for carriageway renewal</t>
  </si>
  <si>
    <t>A1 southbound A697 entry slip road closure</t>
  </si>
  <si>
    <t>A1 southbound St Leonards exit slip road closure</t>
  </si>
  <si>
    <t>A1M southbound Jct 51 to Jct 50 carriageway closure</t>
  </si>
  <si>
    <t>Overall Scheme Details: A1M northbound and southbound Jct 50 to Jct 52
carriageway closures, lane closures for resurfacing works</t>
  </si>
  <si>
    <t>A1M southbound Jct 51 entry slip road closure</t>
  </si>
  <si>
    <t>A1M southbound Jct 50 exit slip road closure</t>
  </si>
  <si>
    <t>A19</t>
  </si>
  <si>
    <t>A19 southbound Killingworth Exit slip road closure</t>
  </si>
  <si>
    <t xml:space="preserve">Overall Scheme Details: A19 southbound Moorfarm to Killingworth 
Carriageway closures for electrical works </t>
  </si>
  <si>
    <t>A19 southbound moorfarm to Killingworth carriageway closure</t>
  </si>
  <si>
    <t>A19 Boldon northbound entry slip road closure</t>
  </si>
  <si>
    <t>Overall Scheme Details: A19 north and southbound between Boldon and A194 Lindisfarne Interchange, Boldon northbound entry and A194 southbound entry slip road closures and lane closures for inspections</t>
  </si>
  <si>
    <t>A66 Stockton Road Interchange eastbound full closure</t>
  </si>
  <si>
    <t>Overall Scheme Details: A19/A66 Stockton Road Interchange east and westbound carriageway and A19 southbound to A66 westbound slip road closures for maintenance work</t>
  </si>
  <si>
    <t>A66 Stockton Road Interchange westbound full closure</t>
  </si>
  <si>
    <t>A19 southbound to A66 westbound slip road closure</t>
  </si>
  <si>
    <t>m62 eastbound to m1 northbound link road carriageway closure</t>
  </si>
  <si>
    <t xml:space="preserve">Overall Scheme Details: m62 eastbound to m1 northbound link road to m1 northbound jct44 carriageway closure with lane closures diversion on national highways and local authority network maintenance works </t>
  </si>
  <si>
    <t>a64 west to A1(M) south link road carriageway closure</t>
  </si>
  <si>
    <t xml:space="preserve">Overall Scheme Details: A64 westbound to A1(M) southbound link road carriageway closure with lane closure diversion national highway network </t>
  </si>
  <si>
    <t>A64 westbound to A1M southbound link carriageway closure</t>
  </si>
  <si>
    <t xml:space="preserve">Overall Scheme Details: A64 westbound to A1(M) southbound link road  and A1(M) southbound Jct 43 to jctb42  carriageway  closure with lane closures diversion on national highways </t>
  </si>
  <si>
    <t>A1(M) southbound jct 43 to jct 42 carriageway closure</t>
  </si>
  <si>
    <t>m1 jsouthbound jct 44 exit slip road carriageway closure</t>
  </si>
  <si>
    <t xml:space="preserve">Overall Scheme Details: m1 southbound jct 44 exit slip road carriageway lane 1 closure mp 306.2 to mp 305.6 diversion on national highways network </t>
  </si>
  <si>
    <t>M67</t>
  </si>
  <si>
    <t>M67 Eastbound Jct 2 entry slip road closure</t>
  </si>
  <si>
    <t xml:space="preserve">Overall Scheme Details: M67 Eastbound and Westbound J1a to J3 - Carriageway Closure for Structure - New/Reconstruction </t>
  </si>
  <si>
    <t>M57</t>
  </si>
  <si>
    <t>M57 Southbound Jct 1 exit slip road closure</t>
  </si>
  <si>
    <t xml:space="preserve">Overall Scheme Details: M57 southbound J1 exit slip to Tarbuck Island carriageway closure due to works by Knowsley Council </t>
  </si>
  <si>
    <t>M62 westbound jct 6 exit slip road closure</t>
  </si>
  <si>
    <t>Overall Scheme Details: M62 westbound jct 6 exit slip road closure due to improvements</t>
  </si>
  <si>
    <t>M6</t>
  </si>
  <si>
    <t>M6 southbound jct 20 to 19 carriageway closure</t>
  </si>
  <si>
    <t>Overall Scheme Details: M6 southbound junction 20 to 19 - lane closures and carriageway closure for drainage</t>
  </si>
  <si>
    <t>M6 southbound jct 20 entry slip road closure</t>
  </si>
  <si>
    <t>M6 Southbound Jct 19 exit slip road closure</t>
  </si>
  <si>
    <t>M56</t>
  </si>
  <si>
    <t>M56 Eastbound to M6 Southbound link road closure</t>
  </si>
  <si>
    <t>M6 Northbound Jct 28 exit slip road closure</t>
  </si>
  <si>
    <t>Overall Scheme Details: M6 Northbound junction 28 - Carriageway Closure for Horticulture (Cutting and Planting)</t>
  </si>
  <si>
    <t>M6 Northbound Jct 28 entry slip road closure</t>
  </si>
  <si>
    <t>M62 Eastbound Jct 20 to 21 carriageway closure</t>
  </si>
  <si>
    <t>Overall Scheme Details: M62 eastbound J19 to J21 - carriageway closure for horticulture (cutting and planting) on behalf of National Highways</t>
  </si>
  <si>
    <t>M62 Eastbound Jct 20 entry slip road closure</t>
  </si>
  <si>
    <t>M62 Eastbound Jct 21 exit slip road closure</t>
  </si>
  <si>
    <t>M60</t>
  </si>
  <si>
    <t>M60 Anticlockwise to M61 Northbound link road closure</t>
  </si>
  <si>
    <t xml:space="preserve">Overall Scheme Details: M60 anti-clockwise J16 to J15 - carriageway closure for electrical works </t>
  </si>
  <si>
    <t>M60 Anticlockwise Jct 5 entry slip road closure</t>
  </si>
  <si>
    <t>Overall Scheme Details: M60 both directions J5  to J3 - carriageway closure for barrier/fence safety repairs</t>
  </si>
  <si>
    <t>M60 Anticlockwise Jct 19 to 18 carriageway closure</t>
  </si>
  <si>
    <t xml:space="preserve">Overall Scheme Details: M66 both directions M66 J4 to M60 J19 - carriageway closure for structure - maintenance </t>
  </si>
  <si>
    <t>M60 Anticlockwise Jct 19 entry slip road closure</t>
  </si>
  <si>
    <t>M60 Anticlockwise Jct 18 exit slip road closure</t>
  </si>
  <si>
    <t>M60 Anticlockwise Jct 18 dedicated lane closure</t>
  </si>
  <si>
    <t>M56 Westbound Jct 5 entry slip road closure</t>
  </si>
  <si>
    <t>Overall Scheme Details: M56 westbound Manchester Airport to J5 - carriageway closure for barriers - permanent on behalf of National Highways</t>
  </si>
  <si>
    <t>M61</t>
  </si>
  <si>
    <t>M61 Northbound Jct 5 entry slip road closure</t>
  </si>
  <si>
    <t>Overall Scheme Details: M61 northbound J6 to J 5 - carriageway closure for horticulture (cutting and planting) on behalf of National Highways</t>
  </si>
  <si>
    <t>A55</t>
  </si>
  <si>
    <t>A55 Eastbound Jct 38 exit slip road closure</t>
  </si>
  <si>
    <t>Overall Scheme Details: A55 eastbound J38 to J38 - carriageway closure for communications on behalf of National Highways</t>
  </si>
  <si>
    <t>M58</t>
  </si>
  <si>
    <t>M58 Eastbound Jct 5 to Orrell Interchange Carriageway Closure</t>
  </si>
  <si>
    <t>Overall Scheme Details: M58 both directions Jct 4 to Orrel Interchange - carriageway closure for electrical works on behalf of National Highways</t>
  </si>
  <si>
    <t>M58 Eastbound Jct 5 entry slip from A577 NB closure</t>
  </si>
  <si>
    <t>M58 Eastbound Jct 5 entry slip from A577 Southbound closed</t>
  </si>
  <si>
    <t>M60 Clockwise Jct 8 entry slip road closure</t>
  </si>
  <si>
    <t>Overall Scheme Details: M60 clockwise J7 to J9 - carriageway closure for signs - maintenance on behalf of National Highways</t>
  </si>
  <si>
    <t>M56 Westbound to M53 Southbound link road closure</t>
  </si>
  <si>
    <t>Overall Scheme Details: M53 both directions Jct 10 to Jct 12 - carriageway closure for horticulture (cutting and planting) on behalf of National Highways</t>
  </si>
  <si>
    <t>M53</t>
  </si>
  <si>
    <t>M53 northbound Jct 4 to 3 carriageway closure</t>
  </si>
  <si>
    <t>Overall Scheme Details: M53 Northbound and Southbound jct 4 to 3 lane closure and carriageway closure due to drainage</t>
  </si>
  <si>
    <t>M53 Northbound Jct 4 entry slip road closure</t>
  </si>
  <si>
    <t>M53 Northbound Jct 3 exit slip road closure</t>
  </si>
  <si>
    <t>M6 Northbound Jct 26 carriageway closure between exit and entry slip roads</t>
  </si>
  <si>
    <t>Overall Scheme Details: M6 both directions Jnc 22 to Jnc 27 - carriageway closure for carriageway - reconstruction/renewal on behalf of National Highways</t>
  </si>
  <si>
    <t>M56 Eastbound Jct 7 entry slip road closure</t>
  </si>
  <si>
    <t>Overall Scheme Details: M56 eastbound J7 to J7 - carriageway closure for horticulture (cutting and planting) on behalf of National Highways</t>
  </si>
  <si>
    <t>A590</t>
  </si>
  <si>
    <t>A590 Eastbound and Westbound Newby Bridge to Meathop Rbt Carriageway closure</t>
  </si>
  <si>
    <t xml:space="preserve">Overall Scheme Details: A590 Eastbound and Westbound Newby Bridge to Meathop roundabout
Carriageway closure for Carriageway resurfacing and roadmarking
</t>
  </si>
  <si>
    <t>M6 Northbound Jct 44 Entry Slip Road Closure</t>
  </si>
  <si>
    <t xml:space="preserve">Overall Scheme Details: M6 Northbound and Southbound Jct 44 
Entry slip road closure, ring management and lane closures for white lining
</t>
  </si>
  <si>
    <t>M3</t>
  </si>
  <si>
    <t>M3 Jct 9 Roundabout partial closure including lane closures</t>
  </si>
  <si>
    <t>Overall Scheme Details: M3 both directions Jct 8 to Jct 11 and A34 both directions Three Maids Hill to M3 Jct 9.
Carriageway, slip road and lane closures for major improvement work.</t>
  </si>
  <si>
    <t>M27</t>
  </si>
  <si>
    <t>M27 westbound Jct 8 to Jct 4 carriageway closure</t>
  </si>
  <si>
    <t>Overall Scheme Details: M27 both directions Jct 4 to Jct 9.
Carriageway, slip road and lane closures for major resurfacing work.</t>
  </si>
  <si>
    <t>A3</t>
  </si>
  <si>
    <t>A3 southbound Hogs Back between the slips carriageway closure</t>
  </si>
  <si>
    <t>Overall Scheme Details: A3 southbound Hogs Back to Longmoor.
Carriageway closures for resurfacing work.</t>
  </si>
  <si>
    <t>A3 southbound Thursley to Liphook carriageway closure</t>
  </si>
  <si>
    <t>M3 southbound Jct 8 to Jct 9 carriageway closure</t>
  </si>
  <si>
    <t>Overall Scheme Details: M3 southbound Jct 8 to Jct 9.
Carriageway closure for horticulture work.</t>
  </si>
  <si>
    <t>A27</t>
  </si>
  <si>
    <t>A27 westbound Harts Farm Way entry slip road closure</t>
  </si>
  <si>
    <t>Overall Scheme Details: A27 westbound Langstone to Harts Farm Way.
Slip road and lane closures for drainage work.</t>
  </si>
  <si>
    <t>A31</t>
  </si>
  <si>
    <t>A31 eastbound Ringwood entry slip road closure</t>
  </si>
  <si>
    <t>Overall Scheme Details: A31 eastbound Ringwood.
Slip road and lane closure for electrical work.</t>
  </si>
  <si>
    <t>M4</t>
  </si>
  <si>
    <t>M4 westbound Jct 14 entry slip road closure</t>
  </si>
  <si>
    <t>Overall Scheme Details: M4 westbound Jct 14,
Entry slip and lane closure for grass cutting works.</t>
  </si>
  <si>
    <t>A34</t>
  </si>
  <si>
    <t>A34 southbound Sutton Scotney services entry slip road closure</t>
  </si>
  <si>
    <t>Overall Scheme Details: A34 both directions Bullington.
Lane closures for horticultural works.</t>
  </si>
  <si>
    <t>M3 northbound Jct 4a entry slip road closure</t>
  </si>
  <si>
    <t>Overall Scheme Details: M3 northbound Jct 4a.
Slip road and lane closure for maintenance work.</t>
  </si>
  <si>
    <t>M3 northbound Jct 4a exit slip road closure</t>
  </si>
  <si>
    <t>M2</t>
  </si>
  <si>
    <t>M2 eastbound Jct 4 entry slip road closure</t>
  </si>
  <si>
    <t xml:space="preserve">Overall Scheme Details: M2 eastbound Jct 3 to Medway Servces,
Slip closure for maintenance works </t>
  </si>
  <si>
    <t>M2 eastbound Jct 4 exit slip road closure</t>
  </si>
  <si>
    <t>A27 eastbound Clapham to Grovelodge roundabout carriageway closure</t>
  </si>
  <si>
    <t>Overall Scheme Details: A27 both directions Clapham Interchange to Grove Lodge Roundabout 
Carriageway closure for surface works</t>
  </si>
  <si>
    <t>A27 westbound Grovelodge to Clapham carriageway closure</t>
  </si>
  <si>
    <t>A23</t>
  </si>
  <si>
    <t>A23 northbound Handcross Jct to M23 Jct 11 Pease Pottage carriageway closure</t>
  </si>
  <si>
    <t xml:space="preserve">Overall Scheme Details: M23 both directions M23 Jct 11 Pease Pottage  to A23 Handcross
carriageway and lane  closures for surveys
</t>
  </si>
  <si>
    <t>A2</t>
  </si>
  <si>
    <t>A2 westbound Whitfield to Barham carriageway closure</t>
  </si>
  <si>
    <t>Overall Scheme Details: A2 both directions Whitfield roundabout  to Lydden Lights
carriageway closure for maintenance works</t>
  </si>
  <si>
    <t>A2 eastbound Adisham road to Whitfield carriageway closure</t>
  </si>
  <si>
    <t>A21</t>
  </si>
  <si>
    <t>A21 both directions B2099 to Coopers Corner carriageway closure</t>
  </si>
  <si>
    <t>Overall Scheme Details: A21 both directions Junction With B2099 to Coopers Corner 
carriageway closure and traffic signals for carriageway works.</t>
  </si>
  <si>
    <t>A23 westbound London Road Carriageway closure</t>
  </si>
  <si>
    <t>Overall Scheme Details: A23 westbound London Road
Carriageway closure for West Sussex County Council</t>
  </si>
  <si>
    <t>A2 westbound Cobham services exit slip road closure</t>
  </si>
  <si>
    <t>Overall Scheme Details: A2 both directions Wrotham to M2 Jct 2
slip road and lane closure for survey works</t>
  </si>
  <si>
    <t>M20</t>
  </si>
  <si>
    <t>M20 eastbound Jct 12 exit slip road closure</t>
  </si>
  <si>
    <t>Overall Scheme Details: M20 eastbound Junction 11A to Junction 12
slip road and lane closure for drainage works</t>
  </si>
  <si>
    <t>A27 westbound Falmer exit slip road closure</t>
  </si>
  <si>
    <t>Overall Scheme Details: A27 both directions A2070 Junction to Brighton Road Roundabout 
slip road and lane closure for surveys</t>
  </si>
  <si>
    <t>M2 eastbound Jct 2 entry slip road closure</t>
  </si>
  <si>
    <t>Overall Scheme Details: M2 eastbound A2 Shorne to M2 Jct 2,
Slip road and lane closures for maintenance works.</t>
  </si>
  <si>
    <t>A2070</t>
  </si>
  <si>
    <t>A2070 eastbound footway closure (1.1 - 0.7)</t>
  </si>
  <si>
    <t>Overall Scheme Details: A2070 eastbound Bad Munstereifel Road
Footway closure for UK Power Networks</t>
  </si>
  <si>
    <t>A20</t>
  </si>
  <si>
    <t>A20 eastbound Courtwood entry slip road closure</t>
  </si>
  <si>
    <t>Overall Scheme Details: A20 eastbound Alkham Valley  to Western Heights Roundabout 
slip road and lane closure for electrical works</t>
  </si>
  <si>
    <t>A20 eastbound Courtwood exit slip road closure</t>
  </si>
  <si>
    <t>A249</t>
  </si>
  <si>
    <t>A249 Southbound Key Street on slip</t>
  </si>
  <si>
    <t>Overall Scheme Details: A249 Southbound Key Street on slip</t>
  </si>
  <si>
    <t>A1(M) Northbound Jct 1 to Jct 3 carriageway closure.</t>
  </si>
  <si>
    <t xml:space="preserve">Overall Scheme Details: A1(M) Northbound Jct 1 to Jct 3 
Carriageway and entry slip road closure for maintenance works 
Diversion via local authorities 
</t>
  </si>
  <si>
    <t>A1(M) Northbound Jct 1 entry slip closure</t>
  </si>
  <si>
    <t>A1(M) Northbound Jct 1 exit slip closure</t>
  </si>
  <si>
    <t>M25</t>
  </si>
  <si>
    <t>M25 Clockwise Jct 9 to Jct 10 carriageway closure</t>
  </si>
  <si>
    <t>Overall Scheme Details: M25 Clockwise Jct 9 to Jct 10
Carriageway and slip road closures for concrete repair works.
Diversion via local authorities.</t>
  </si>
  <si>
    <t>M20 Westbound Jct 1 to A20 Jct B2173 Carriageway and entry slip road closure</t>
  </si>
  <si>
    <t>Overall Scheme Details: M20 Westbound Jct 1 to A20 Jct B2173
Carriageway, entry slip and Lane closures for surfacing works
Diversion via Local Authority roads</t>
  </si>
  <si>
    <t>M25 anti-clockwise Jct 27 to Jct 25 full carriageway closure</t>
  </si>
  <si>
    <t>Overall Scheme Details: M25 Anti-Clockwise Jct 27 to Jct 25 
Carriageway closure for routine works. 
Diversion via Local Authorities roads</t>
  </si>
  <si>
    <t>M11</t>
  </si>
  <si>
    <t>M11 Northbound Jct 6 link road closure to M25 anti-clockwise Jct 27</t>
  </si>
  <si>
    <t>M11 Southbound Jct 6 link road closure to M25 anti-clockwise Jct 27</t>
  </si>
  <si>
    <t>M25 anti-clockwise Jct 26 entry slip road closure.</t>
  </si>
  <si>
    <t>M25 anti-clockwise Jct 26 exit slip road total closure.</t>
  </si>
  <si>
    <t>M25 anti-clockwise Jct 25 exit slip road closure.</t>
  </si>
  <si>
    <t>M25 clockwise Jct 16 link road closure to M40 northbound Jct 1A</t>
  </si>
  <si>
    <t>Overall Scheme Details: M25 clockwise Jct 15 to Jct 16 
Link road and lane closure for testing works. 
Diversion Via Natioanl Highways network</t>
  </si>
  <si>
    <t>A282</t>
  </si>
  <si>
    <t>A282 Jct 1B Roundabout closure</t>
  </si>
  <si>
    <t>Overall Scheme Details: A282 Southbound Jct 1B Roundabout and approaches
Carriageway and lane closure for resurfacing works
Diversion via National Highways and Local Authorities Network</t>
  </si>
  <si>
    <t>A282 Southbound Jct 1B exit slip road closure</t>
  </si>
  <si>
    <t>A282 Southbound Jct 1B to Jct 2 link road closure</t>
  </si>
  <si>
    <t>M25 anticlockwise Jct 13 entry slip road closure</t>
  </si>
  <si>
    <t>Overall Scheme Details: M25 anticlockwise Jct 13
Slip road closure for joint replacement works. 
Diversion via National Highways roads and local authorities</t>
  </si>
  <si>
    <t>M1 Northbound Jct 6 Exit Slip road closure</t>
  </si>
  <si>
    <t xml:space="preserve">Overall Scheme Details: M1 Northbound Jct 5 to Jct 6 and A405 Northbound and Southbound Jct Mount Pleasant Lane to Jct North Orbital Road 
Lane, Slip road and Carriageway closure for Traffic Signal survey works 
Diversion via National Highways network </t>
  </si>
  <si>
    <t>M1 Southbound Jct 6A to M25 Clockwise Jct 21 Link Road closure</t>
  </si>
  <si>
    <t xml:space="preserve">Overall Scheme Details: M1 Southbound Jct 6A to M25 Clockwise Jct 21 
Lane and Link road closure for Joint Investigations 
Diversion via National Highways network 
</t>
  </si>
  <si>
    <t>M25 Anticlockwise Jct 15 to M4 Westbound Jct 4B link road closure</t>
  </si>
  <si>
    <t xml:space="preserve">Overall Scheme Details: M25 Anticlockwise Jct 16 to Jct 15
Link road and lane closure for barrier and fence repairs 
Diversion via National Highways network </t>
  </si>
  <si>
    <t>A3 Southbound Esher common to Painshill Carriageway Closure</t>
  </si>
  <si>
    <t xml:space="preserve">Overall Scheme Details: A3 Southbound Esher common to Painshill
Carriageway closure for Junction Improvement works
Diversion via local authorities </t>
  </si>
  <si>
    <t>M4 Clockwise Jct 4A roundabout west side closure</t>
  </si>
  <si>
    <t xml:space="preserve">Overall Scheme Details: M4 Northbound Jct 4A to Jct 4
Carriageway and Roundabout closure for drainage and resurfacing. 
Diversion via local authorities </t>
  </si>
  <si>
    <t>M4 Northbound Jct 4A to Jct 4 Carriageway closure</t>
  </si>
  <si>
    <t>M23</t>
  </si>
  <si>
    <t>M23 Northbound Jct 8 to M25 Clockwise and Anti-clockwise Jct 7 link road closure</t>
  </si>
  <si>
    <t>Overall Scheme Details: M23 Northbound Jct 8 to M25 Clockwise and Anti-clockwise Jct 7 Link Road
Lane and link road closure for emergency carriageway repairs
Diversion via National Highways and Local Authorities Network</t>
  </si>
  <si>
    <t>A282 Northbound Dartford Crossing West Tunnel closure</t>
  </si>
  <si>
    <t>Overall Scheme Details: A282 Northbound Dartford Crossing West Tunnel
Tunnel closure for maintenance works
Diversion via National Highways Network</t>
  </si>
  <si>
    <t>A1089</t>
  </si>
  <si>
    <t>A1089 Northbound Tilbury Docks to Asda Roundabout carriageway closure</t>
  </si>
  <si>
    <t>Overall Scheme Details: A1089 Northbound Tilbury Docks to Asda Roundabout
Carriageway and lane closure for installation works
Diversion via Local Authority network</t>
  </si>
  <si>
    <t>A38</t>
  </si>
  <si>
    <t>A38 both directions Twelvewoods Roundabout to Turfdown carriageway closed</t>
  </si>
  <si>
    <t>Overall Scheme Details: A38 both directions Twelvewoods Roundabout to Turfdown carriageway closures for routine maintenance.
Westbound diversion via A390, B3269, B3268 and Turfdown Road. Reverse for eastbound light vehicles.
18T weight restriction on eastbound A390 at Lostwithiel.</t>
  </si>
  <si>
    <t>A38 eastbound Carkeel roundabout to Saltash Tunnel carriageway closed</t>
  </si>
  <si>
    <t>Overall Scheme Details: A38 eastbound Carkeel roundabout to Saltash Tunnel carriageway closed for sign erection works. Diversion via the B3271</t>
  </si>
  <si>
    <t>A38 westbound Saltash Tunnel to Carkeel Roundabout carriageway closed</t>
  </si>
  <si>
    <t>Overall Scheme Details: A38 westbound Saltash Tunnel to Carkeel Roundabout -carriageway closed for sign erection works. 
Diversion via B3271</t>
  </si>
  <si>
    <t>A38 eastbound Weston Mill entry slip carriageway closure</t>
  </si>
  <si>
    <t>Overall Scheme Details: A38 eastbound Weston Mill entry slip carriageway closure for sign works.
Diversion via Mowhay Road and Victoria Road.</t>
  </si>
  <si>
    <t>A38 westbound Dartbridge to Marleyhead - carriageway closure (82/6 to 75/0)</t>
  </si>
  <si>
    <t>Overall Scheme Details: A38 westbound Dartbridge to Marley Head - carriageway closure for horticultural works.
Diversion via- A384, A385 and rejoin A38 at Marley Head.</t>
  </si>
  <si>
    <t>A30</t>
  </si>
  <si>
    <t>A30 eastbound Chiverton to Carland - carriageway closed</t>
  </si>
  <si>
    <t>Overall Scheme Details: A30 both directions Chiverton to Carland - carriageway closure for Chiverton to Carland improvement scheme.
Diversion eastbound via A3075, B3285, B3288, re-join A30.
Diversion westbound via B3288, B3285, A3075, re-join A30.</t>
  </si>
  <si>
    <t>A30 westbound Carland to Chiverton - carriageway closed</t>
  </si>
  <si>
    <t>A46 northbound and southbound Cold Ashton Roundabout to M4 J18 closed</t>
  </si>
  <si>
    <t>Overall Scheme Details: A46 northbound and southbound Cold Ashton roundabout to M4 Jct 18 closed for maintenance.
Diversion A420, A350 to M4 Jct 17 and vice versa.
Light vehicles via Norley Lane, Marshfield Road, Tormarton Road, A420 and vice versa.</t>
  </si>
  <si>
    <t>A303</t>
  </si>
  <si>
    <t>A303 both directions Southfields roundabout to A30 junction closed</t>
  </si>
  <si>
    <t xml:space="preserve">Overall Scheme Details: A303 both directions Southfields roundabout to A30 junction closed for general maintenance.
Diversion vie A30, A358 and vice versa. </t>
  </si>
  <si>
    <t>M5</t>
  </si>
  <si>
    <t>M5 both directions entry slip from Portway roundabout closed</t>
  </si>
  <si>
    <t>Overall Scheme Details: M5 northbound Jct 18 entry slip road to M5 and M49 and slip road from Portway roundabout closure for surveys
Diversion for entry slip road via M5 southbound to Jct 19 and return
Diversion for Portway roundabout slip road via Bristow Broadway and St Brendans roundabout</t>
  </si>
  <si>
    <t>M5 northbound Jct 18 entry slip road closed</t>
  </si>
  <si>
    <t>A36</t>
  </si>
  <si>
    <t>A36 both directions Cotley Hill to Codford St Peter carriageway closure</t>
  </si>
  <si>
    <t>Overall Scheme Details: A36 both directions Cotley Hill to Codford St Peter carriageway closure for resurfacing
Diversion northbound to Crockerton, A350 to Furze Hedge, A303 eastbound A36 northbound</t>
  </si>
  <si>
    <t>M5 southbound Jct 14 to Jct 15 carriageway closure</t>
  </si>
  <si>
    <t xml:space="preserve">Overall Scheme Details: M5 southbound Junction 14 to Junction 15 - carriageway closure for carriageway reconstruction/renewal.
Diversion via A38 to M5 Jct 16. 
</t>
  </si>
  <si>
    <t>M5 southbound Jct 29 entry slip road carriageway closure</t>
  </si>
  <si>
    <t>Overall Scheme Details: M5 southbound Jct 29 entry and Jct 30 exit slip road carriageway closure for resurfacing. 
Diversion for entry slip via A30, Moor Lane to Jct 30.
Diversion for exit slip via M5, A30 Alphington and return.</t>
  </si>
  <si>
    <t>M5 southbound Jct 30 exit slip carriageway closure</t>
  </si>
  <si>
    <t>A35</t>
  </si>
  <si>
    <t>A35 Both Directions Stinsford to Bere Regis Full closure</t>
  </si>
  <si>
    <t xml:space="preserve">Overall Scheme Details: A35 Stinsford to Bere Regis - Full Closure - scheme works
</t>
  </si>
  <si>
    <t>A419</t>
  </si>
  <si>
    <t>A419 Northbound Entry Slip Road Closure Commonhead</t>
  </si>
  <si>
    <t>Overall Scheme Details: A419 Northbound Entry Slip Road Closure Commonhead</t>
  </si>
  <si>
    <t>M48</t>
  </si>
  <si>
    <t>M48 eastbound Jct 2 to 1 Severn Bridge carriageway closure</t>
  </si>
  <si>
    <t>Overall Scheme Details: M48 eastbound Jct 2 to Jct 1 Severn Bridge carriageway closure for structure maintenance. 
Diversion via M4 Prince of Wales Bridge.</t>
  </si>
  <si>
    <t>A46 southbound Leek Wooton between exit and entry slip road carriageway closure</t>
  </si>
  <si>
    <t>Overall Scheme Details: A46 both directions Budbrooke to Kenilworth.
Carriageway closures for maintenance works.
Diversion via National Highways and local authority network.</t>
  </si>
  <si>
    <t>A46 northbound Leek Wooton between exit and entry slip road carriageway closure</t>
  </si>
  <si>
    <t>M5 northbound Jct 8 entry slip road closure</t>
  </si>
  <si>
    <t>Overall Scheme Details: M5 both directions Jct 8 to M50 Jct 4. 
Entry slip road and lane closures for maintenance works. 
Diversion via National Highways.</t>
  </si>
  <si>
    <t>M5 northbound Jct 4 to Jct 3 carriageway closure</t>
  </si>
  <si>
    <t xml:space="preserve">Overall Scheme Details: M5 both directions Jct 3 to Jct 4a.
Carriageway closures for maintenance works. 
Diversion via National Highways and local authority network. </t>
  </si>
  <si>
    <t>M6 southbound Hilton Park Services exit slip road closure</t>
  </si>
  <si>
    <t>Overall Scheme Details: M6 southbound Jct 12 to Jct 10.
Carriageway closure for maintenance works. 
Diversion via National Highways.</t>
  </si>
  <si>
    <t>M6 southbound Jct 12 to Jct 10 carriageway closure</t>
  </si>
  <si>
    <t>M54</t>
  </si>
  <si>
    <t>M54 eastbound Jct 1 to M6 southbound Jct 10a carriageway closure</t>
  </si>
  <si>
    <t>M6 southbound Jct 10a to Jct 10 carriageway closure</t>
  </si>
  <si>
    <t>M6 southbound Jct 15 entry slip road closure</t>
  </si>
  <si>
    <t>Overall Scheme Details: M6 both directions Jct 15 to Jct 16.
Exit and entry slip road closures for maintenance works.
Diversion via National Highways.</t>
  </si>
  <si>
    <t>A500</t>
  </si>
  <si>
    <t>A500 southbound Shelton Old Road to City Road carriageway closure</t>
  </si>
  <si>
    <t>Overall Scheme Details: A500 both directions Alsager to M6 Jct 15.
Carriageway closure for maintenance works. 
Diversion via National Highways and local authority network.</t>
  </si>
  <si>
    <t>M5 southbound Jct 9 exit slip road closure</t>
  </si>
  <si>
    <t xml:space="preserve">Overall Scheme Details: M5 southbound Jct 9.
Exit slip road closure and lane closures for maintenance works. 
Diversion via National Highways network. </t>
  </si>
  <si>
    <t>M42</t>
  </si>
  <si>
    <t>M42 southbound Jct 6 to Jct 5 carriageway closure</t>
  </si>
  <si>
    <t>Overall Scheme Details: M42 southbound Jct 6 to Jct 5.
Carriageway closure for maintenance works.
Diversion via National Highways and local authority network.</t>
  </si>
  <si>
    <t>M5 northbound Jct 6 to Jct 5 carriageway closure</t>
  </si>
  <si>
    <t xml:space="preserve">Overall Scheme Details: M5 northbound Jct 6 to Jct 5.
Carriageway closure for maintenance works.
Diversion via National Highways and local authority network. </t>
  </si>
  <si>
    <t>A50</t>
  </si>
  <si>
    <t>A50 both directions Alahambra Interchange Overbridge carriageway closure</t>
  </si>
  <si>
    <t>Overall Scheme Details: A50 both directions Grindley Jct to Heron Jct.
Carriageway closure for maintenance works.
Diversion via National Highways and local authority network.</t>
  </si>
  <si>
    <t>A50 eastbound Alahambra Interchange exit and entry slip road closure</t>
  </si>
  <si>
    <t>M42 northbound Jct 6 exit slip road closure</t>
  </si>
  <si>
    <t xml:space="preserve">Overall Scheme Details: M42 northbound Jct 6.
Exit slip road closure for maintenance works.
Diversion via National Highways. </t>
  </si>
  <si>
    <t>A38 southbound Barton exit and entry slip road closure</t>
  </si>
  <si>
    <t xml:space="preserve">Overall Scheme Details: A38 both directions Swinfen to Toyota.
Entry and exit slip road closure for maintenance works. 
Diversion via National Highways and local authority network. </t>
  </si>
  <si>
    <t>A50 westbound jct 4 carriageway closure between exit and entry slip roads</t>
  </si>
  <si>
    <t>Overall Scheme Details: A50 DBFO - westbound  Jct4(A38 Toyota)  carriageway closure between exit and entry slip road diversion national highways network  structure maintenance</t>
  </si>
  <si>
    <t>A50 from B5030 roundabout to A522 Jct Westbound Full Closure</t>
  </si>
  <si>
    <t>Overall Scheme Details: A50 DBFO - Uttoxeter Bypass - B5030 roundabout to A522 Jct - Westbound - Full Closure - Essential Maintenance Works.</t>
  </si>
  <si>
    <t>A50/A38 Interchange Full Closure</t>
  </si>
  <si>
    <t>Overall Scheme Details: A50 DBFO - A38 - A50/A38 Interchange - Southbound - Full closures - TVCB installation</t>
  </si>
  <si>
    <t>A516</t>
  </si>
  <si>
    <t>A516 Eastbound Entry Slip Closure</t>
  </si>
  <si>
    <t>Overall Scheme Details: A50 DBFO - Junction 1 (Sawley) to Uttoxeter Roundabout - Eastbound and Westbound - Lane Closures and Slip Road Closures - Fencing Repairs</t>
  </si>
  <si>
    <t>A47 both directions New Cut roundabout to Guyhirn roundabout carriageway closure</t>
  </si>
  <si>
    <t>A47 both directions Blundeston Roundabout to Jubilee Way Roundabout carriageway closure</t>
  </si>
  <si>
    <t>Overall Scheme Details: A47 both directions
Blundeston Roundabout to Jubilee Way Roundabout - carriageway closure for carriageway - reconstruction/renewal on behalf of National Highways</t>
  </si>
  <si>
    <t>A47 both directions Wansford to Sutton carriageway closure</t>
  </si>
  <si>
    <t>Overall Scheme Details: A47 both directions
Wansford to Sutton - carriageway closure for inspection/survey on behalf of National Highways</t>
  </si>
  <si>
    <t>A47 westbound Dereham exit slip road closure</t>
  </si>
  <si>
    <t>Overall Scheme Details: A47 westbound 
Dereham - exit slip road closure, lane closure and diversion route for electrical works on behalf of National Highways</t>
  </si>
  <si>
    <t>A14 westbound Jct 54 exit slip road closure</t>
  </si>
  <si>
    <t>Overall Scheme Details: A14 westbound 
Jct 54 to Jct 53 - exit slip road carriageway closure and diversion route for signs - erection on behalf of National Highways</t>
  </si>
  <si>
    <t>A14 westbound Jct 55 entry slip closure</t>
  </si>
  <si>
    <t>Overall Scheme Details: A14 both directions 
 Jct 54 to 59  - carriageway closure for structure - new reconstruction on behalf of National Highways</t>
  </si>
  <si>
    <t>A1(M) northbound Jct 15 to Jct 16 carriageway closure</t>
  </si>
  <si>
    <t>Overall Scheme Details: A1(M) northbound Jct 15 to Jct16 carriageway closure for pavement works and gantry maintenance</t>
  </si>
  <si>
    <t>M40 southbound, Jct 4 exit slip road closure</t>
  </si>
  <si>
    <t>Overall Scheme Details: M40 southbound,
Jct 4 exit slip road closure for maintenance works.
Diversion via National Highways network.</t>
  </si>
  <si>
    <t>A5</t>
  </si>
  <si>
    <t>A5 both directions Hinckley to Higham on the Hill carriageway closure</t>
  </si>
  <si>
    <t>Overall Scheme Details: A5 northbound and southbound Hinckley to Caldecote.
24/7 lay by, carriageway closure and narrow lanes for developer works.
Diversion via Local Authority network.</t>
  </si>
  <si>
    <t>A453</t>
  </si>
  <si>
    <t>A453 southbound Parkway entry and exit slip road closure</t>
  </si>
  <si>
    <t>Overall Scheme Details: A453 northbound and southbound M1 (Jct 23a) to West Leake
Lay by, carriageway and lane closures for maintenance works. 
Diversion route via National Highways network and local authority network.</t>
  </si>
  <si>
    <t>A453 southbound West Leake entry slip road closure</t>
  </si>
  <si>
    <t>A1 Lay-by closure southbound</t>
  </si>
  <si>
    <t>A1 southbound Balderton exit slip road closure</t>
  </si>
  <si>
    <t>M1 southbound Jct 15 entry and exit slip road closure</t>
  </si>
  <si>
    <t>Overall Scheme Details: M1 northbound and southbound Hartwell to between jct 15a and jct 16.
Slip road and lane closure due to maintenance works.
Diversion via National Highways network and local authority network</t>
  </si>
  <si>
    <t>A64 eastbound Grimston exit slip road closure</t>
  </si>
  <si>
    <t xml:space="preserve">Overall Scheme Details: A64 eastbound Fulford to Grimston 
Slip road closure for electrical works 
Diversion route in place via National highways and local authority network </t>
  </si>
  <si>
    <t>A64 eastbound Grimston entry slip road closure</t>
  </si>
  <si>
    <t>A64 Hopgrove roundabout northern quadrant closure</t>
  </si>
  <si>
    <t>A1M northbound Jct 64 to Jct 65 carriageway closure</t>
  </si>
  <si>
    <t>A195</t>
  </si>
  <si>
    <t>A195 northbound Jct 64 entry slip road closure</t>
  </si>
  <si>
    <t>A1M northbound Jct 60 to Jct 61 carriageway closure</t>
  </si>
  <si>
    <t>A1M northbound Jct 60 entry slip road closure</t>
  </si>
  <si>
    <t>A1M northbound Jct 61 exit slip road closure</t>
  </si>
  <si>
    <t>A1 northbound St Leonards to Hebron carriageway closure</t>
  </si>
  <si>
    <t>A1 northbound St Leonards entry slip road closure</t>
  </si>
  <si>
    <t>A1 northbound A697 exit slip road closure</t>
  </si>
  <si>
    <t>m1 northbound jct42 entry slip road carriageway closure</t>
  </si>
  <si>
    <t>m1 northbound jct43 to jct44 carriageway closure</t>
  </si>
  <si>
    <t>M6 northbound jct 19 - 20 carriageway closure</t>
  </si>
  <si>
    <t>Overall Scheme Details: M6 northbound J19 to J20 - carriageway closure for drainage</t>
  </si>
  <si>
    <t>M6 northbound jct 19 entry slip road closure</t>
  </si>
  <si>
    <t>M6 northbound link to M56 westbound closure</t>
  </si>
  <si>
    <t>M6 northbound jct 20 exit slip road closure</t>
  </si>
  <si>
    <t>M56 Eastbound Jct 6 to 5 carriageway closure</t>
  </si>
  <si>
    <t>Overall Scheme Details: M56 eastbound J7 to J5 - carriageway closure for horticulture (cutting and planting) on behalf of National Highways</t>
  </si>
  <si>
    <t>M56 Eastbound Jct 6 entry slip road closure</t>
  </si>
  <si>
    <t>M56 Eastbound Jct 5 exit slip road closure</t>
  </si>
  <si>
    <t>A56</t>
  </si>
  <si>
    <t>A56 Northbound Bent Gate to Rising Bridge carriageway closure</t>
  </si>
  <si>
    <t>Overall Scheme Details: A56 northbound Bent Gate to Hud Hey - carriageway closure for carriageway - reconstruction/renewal on behalf of National Highways</t>
  </si>
  <si>
    <t>A56 Northbound Bent Gate entry slip road closure</t>
  </si>
  <si>
    <t>A56 Northbound Grane Road exit slip road closure</t>
  </si>
  <si>
    <t>M60 Clockwise Jct 18 to 19 carriageway closure</t>
  </si>
  <si>
    <t>M60 Clockwise Jct 18 entry slip road closure</t>
  </si>
  <si>
    <t>M60 Clockwise Jct 19 exit slip road closure</t>
  </si>
  <si>
    <t>M62 Westbound to M60 Clockwise link road closure</t>
  </si>
  <si>
    <t>M60 Clockwise Jct 25 exit slip road closure</t>
  </si>
  <si>
    <t>Overall Scheme Details: M60 both directions J24 to J25 - carriageway closure for drainage</t>
  </si>
  <si>
    <t>M53 Southbound Jct 6 exit slip road closure</t>
  </si>
  <si>
    <t>Overall Scheme Details: M53 both directions J5 to J6 - carriageway closure for barriers - permanent</t>
  </si>
  <si>
    <t>M6 Southbound Jct 17 entry slip road closure</t>
  </si>
  <si>
    <t>Overall Scheme Details: M6 southbound Junction 19 to Junction 16 - carriageway closure for inspection/survey on behalf of National Highways</t>
  </si>
  <si>
    <t>M61 Southbound Rivington Services exit slip closure</t>
  </si>
  <si>
    <t>Overall Scheme Details: M61 southbound J8 to J6 - carriageway closure for carriageway - reconstruction/renewal on behalf of National Highways</t>
  </si>
  <si>
    <t>M53 Southbound Jct 2 entry slip road closure</t>
  </si>
  <si>
    <t xml:space="preserve">Overall Scheme Details: M53 southbound 2 to 2 - carriageway closure for barriers - permanent </t>
  </si>
  <si>
    <t>M57 Southbound Jct 3 exit slip road closure</t>
  </si>
  <si>
    <t>Overall Scheme Details: M57 southbound J4 to J3 - lane closure for horticulture (cutting and planting) on behalf of National Highways</t>
  </si>
  <si>
    <t>M6 Northbound Jct 26 exit slip road closure</t>
  </si>
  <si>
    <t>M56 Eastbound Jct 12 entry slip road closure</t>
  </si>
  <si>
    <t>Overall Scheme Details: M56 eastbound J14 to J12 - carriageway closure for horticulture (cutting and planting) on behalf of National Highways</t>
  </si>
  <si>
    <t>M6 Southbound Jct 44 Entry slip road closure</t>
  </si>
  <si>
    <t>M4 westbound Jct 10 exit slip road closure</t>
  </si>
  <si>
    <t>Overall Scheme Details: M4 westbound Jct 10.
Slip road and lane closure for technology work.</t>
  </si>
  <si>
    <t>A3 southbound Thursley to Hazelgrove carriageway closure</t>
  </si>
  <si>
    <t xml:space="preserve">Overall Scheme Details: A3 both directions Longmoor to Thursley.
Carriageway closures for tunnel maintenance. 
</t>
  </si>
  <si>
    <t>A3 northbound Hazel Grove to Thursley carriageway closure</t>
  </si>
  <si>
    <t>A3 northbound Longmoor between exit and entry slip roads carriageway closure</t>
  </si>
  <si>
    <t>A3 southbound Hogs Back between exit and entry slips closure</t>
  </si>
  <si>
    <t>M3 southbound Jct 3 exit slip road closure</t>
  </si>
  <si>
    <t xml:space="preserve">Overall Scheme Details: M3 southbound Jct 3.
Slip road and lane closures for maintenance work.
</t>
  </si>
  <si>
    <t>M3 southbound Jct 3 entry slip road closure</t>
  </si>
  <si>
    <t>M2 eastbound Jct 3 entry slip road closure</t>
  </si>
  <si>
    <t>Overall Scheme Details: M2 both directions Jct 2 to Jct 4
slip road and lane closures for electrical works.</t>
  </si>
  <si>
    <t>A2 eastbound Marling Cross exit slip road closure</t>
  </si>
  <si>
    <t>A21 northbound Morleys exit slip road closure</t>
  </si>
  <si>
    <t>Overall Scheme Details: A21 northbound Morleys
Slip and lane closures for maintenance works</t>
  </si>
  <si>
    <t>A21 northbound Morleys entry slip road closure</t>
  </si>
  <si>
    <t>M20 eastbound Jct 7 Lane 1 closure and dedicated slip road closure</t>
  </si>
  <si>
    <t>Overall Scheme Details: M20 eastbound Jct 7
Lane closure and dedicated slip road closure for Kent County Council works</t>
  </si>
  <si>
    <t>Overall Scheme Details: M2 eastbound Jct 3
Slip and lane closure for maintenance works</t>
  </si>
  <si>
    <t>M2 eastbound Jct 3 exit slip road closure</t>
  </si>
  <si>
    <t>M2 eastbound Farthing Corner exit slip road closure</t>
  </si>
  <si>
    <t>Overall Scheme Details: M2 eastbound Jct 4 to Farthing Corner Services
slip road and lane closure for barrier repairs.</t>
  </si>
  <si>
    <t>A20 westbound Alkham Valley exit slip road closure</t>
  </si>
  <si>
    <t>Overall Scheme Details: A20 westbound Courtwood Interchange to M20 Jct 13 
slip road and lane closure for electrical works</t>
  </si>
  <si>
    <t>A27 eastbound Whyke roundabout to Bognor road roundabout carriageway closure</t>
  </si>
  <si>
    <t xml:space="preserve">Overall Scheme Details: A27 eastbound Whyke Road Roundbout to Bognor Road Roundabout
carriagewayand lane closure for maintenance works </t>
  </si>
  <si>
    <t>A249 northbound Grovehurst exit slip</t>
  </si>
  <si>
    <t>Overall Scheme Details: A249 northbound Grovehurst exit slip.  
Exit slip closure, for Grovehurst junction improvement works.</t>
  </si>
  <si>
    <t>A249 southbound Grovehurst entry slip</t>
  </si>
  <si>
    <t>Overall Scheme Details: A249 southbound Grovehurst entry slip.  
for Grovehurst junction improvement works.</t>
  </si>
  <si>
    <t>A282 Jct 1B Roundabout carriageway closure</t>
  </si>
  <si>
    <t>M4 Southbound Jct 4 to Jct 4A Carriageway Closure</t>
  </si>
  <si>
    <t xml:space="preserve">Overall Scheme Details: M4 Southbound Jct 4 to Jct 4A
Carriageway closure for resurfacing works. 
Diversion via local authorities </t>
  </si>
  <si>
    <t>M20 Eastbound Jct 1 entry slip road closure</t>
  </si>
  <si>
    <t>Overall Scheme Details: M20 Eastbound Jct 1 Entry Slip Road
Slip road closure for emergency barrier repairs
Diversion via Local Authorities Network</t>
  </si>
  <si>
    <t>A38 westbound Weston Mill entry slip carriageway closure</t>
  </si>
  <si>
    <t xml:space="preserve">Overall Scheme Details: A38 westbound Weston Mill entry slip carriageway closure for sign works.
Diversion via Manadon roundabout and return. </t>
  </si>
  <si>
    <t>A38 eastbound St Budeaux entry slip carriageway closure</t>
  </si>
  <si>
    <t xml:space="preserve">Overall Scheme Details: A38 eastbound St Budeaux entry slip carriageway closure for sign works.
Diversion via Tamar Bridge roundabout and return. </t>
  </si>
  <si>
    <t>M5 southbound Jct 27 entry slip carriageway closure</t>
  </si>
  <si>
    <t xml:space="preserve">Overall Scheme Details: M5 southbound Jct 27 entry slip carriageway closure with hard shoulder closure on the main line for electrical works.
Diversion via M5 Jct 26 and return. </t>
  </si>
  <si>
    <t>M6 northbound Jct 15 exit slip road closure</t>
  </si>
  <si>
    <t>A500 southbound M6 Jct 16 roundabout to Talke roundabout carriageway closure</t>
  </si>
  <si>
    <t xml:space="preserve">Overall Scheme Details: A500 southbound M6 Jct 16 to Talke roundabout.
Carriageway, layby and lane closures for resurfacing works.
Diversion via National Highways and local authority network. </t>
  </si>
  <si>
    <t>A38 southbound Branston entry slip road closure</t>
  </si>
  <si>
    <t>A50 westbound Catchems Corner entry slip road closure</t>
  </si>
  <si>
    <t xml:space="preserve">Overall Scheme Details: A50 westbound Catchems Corner.
Entry slip road closure for maintenance works.
Diversion via National Highways and local authority network. </t>
  </si>
  <si>
    <t>M6 northbound Keele Services exit slip road closure</t>
  </si>
  <si>
    <t xml:space="preserve">Overall Scheme Details: M6 northbound Keele Services.
Exit slip road closure for maintenance works. </t>
  </si>
  <si>
    <t>A50/A38 Eastern Bridge Deck Closure</t>
  </si>
  <si>
    <t>Overall Scheme Details: A50 DBFO - A38 Toyota Interchange - Carriageway Closures and Lane closures - Bridge Joint Replacement</t>
  </si>
  <si>
    <t>A47 both directions Dereham to Longwater  carriageway closure</t>
  </si>
  <si>
    <t>Overall Scheme Details: A47 both directions 
North Tuddenham to Easton - carriageway closures, diversion routes, narrow lanes, multi-way traffic signals and speed restrictions for construction improvement/upgrade on behalf of Galliford Try</t>
  </si>
  <si>
    <t>Overall Scheme Details: A47 both directions 
Acle Roundabout to Vauxhall Roundabout - carriageway closure and diversion route for carriageway - reconstruction/renewal on behalf of National Highways</t>
  </si>
  <si>
    <t>A1 southbound from A47 to A605 carriageway closure</t>
  </si>
  <si>
    <t>Overall Scheme Details: A1 southbound 
A47 Wansford junction to Oundle Road - carriageway closure for carriageway - reconstruction/renewal on behalf of National Highways</t>
  </si>
  <si>
    <t>A1 southbound Wyboston to Black Cat Roundabout carriageway closure</t>
  </si>
  <si>
    <t>A1 southbound Black Cat Roundabout to Tempsford carriageway closure</t>
  </si>
  <si>
    <t>M1 southbound Jct 10 to Jct 9 carriageway closure</t>
  </si>
  <si>
    <t>Overall Scheme Details: M1 southbound 
Jct 10 to Jct 9 - carriageway closure, entry slip road closures, lane closures and diversion route due to carriageway - reconstruction/renewal works on behalf of Ringway</t>
  </si>
  <si>
    <t>M40 Southbound Jct 8a entry slip road closure</t>
  </si>
  <si>
    <t>Overall Scheme Details: M40 Southbound
Jct 9 to Jct 6 lane closures, carriageway closure and diversion route for maintenance work
Diversion via National Highways network and local authority roads</t>
  </si>
  <si>
    <t>M40 Southbound Jct 7 entry slip road closure</t>
  </si>
  <si>
    <t>M40 Southbound Jct 8a to Jct 6 carriageway closure</t>
  </si>
  <si>
    <t>M40 Southbound Jct 8 entry slip road closure</t>
  </si>
  <si>
    <t>A14 eastbound Catthorpe to Jct 1 carriageway closure</t>
  </si>
  <si>
    <t xml:space="preserve">Overall Scheme Details: A14, M6 both directions from Catthorpe Interchange to M6 Jct 1.
Carriageway, Exit slip road and lane closures for inspection / survey works.
Diversion route is via National Highways and local authority network. </t>
  </si>
  <si>
    <t>A63 westbound Daltry St entry slip road closure</t>
  </si>
  <si>
    <t>Overall Scheme Details: A63 westbound Daltry Street  
Slip road and lane closure for general cleaning and maintenance 
Diversion via Hessle Rd and Brighton St.</t>
  </si>
  <si>
    <t>M62 Jct 29 roundabout northern quadrant carriageway closure</t>
  </si>
  <si>
    <t>Overall Scheme Details: M62 eastbound Jct 29.
Carriageway and lane closure for parapet repair works.
Diversion route via M1, M621 and A61.</t>
  </si>
  <si>
    <t>A1 southbound Jct 69 to Jct 65 carriageway closure</t>
  </si>
  <si>
    <t>Overall Scheme Details: A1 northbound and southbound Jct 63 to Jct 69 
Carriageway and lane closures for construction/improvement upgrade</t>
  </si>
  <si>
    <t>A1 southbound Jct 69 entry slip road closure</t>
  </si>
  <si>
    <t>A1 southbound Jct 68 exit slip road closure</t>
  </si>
  <si>
    <t>A1 southbound Jct 68 entry slip road closure</t>
  </si>
  <si>
    <t>A1 southbound Jct 67 exit slip road closure</t>
  </si>
  <si>
    <t>A1 southbound Jct 67 entry slip road closure</t>
  </si>
  <si>
    <t>A1 southbound Jct 66 exit slip road closure</t>
  </si>
  <si>
    <t>A1 southbound Jct 66 entry slip road closure</t>
  </si>
  <si>
    <t>A1 southbound Jct 65 exit slip road closure</t>
  </si>
  <si>
    <t>M56 Westbound Jct 5 to 6 carriageway closure</t>
  </si>
  <si>
    <t>Overall Scheme Details: M56 westbound Junction 5 to Junction 6 - carriageway closure for horticulture (cutting and planting) on behalf of National Highways</t>
  </si>
  <si>
    <t>M56 Westbound Jct 6 exit slip road closure</t>
  </si>
  <si>
    <t>M60 Anticlockwise Jct 21 entry slip road closure</t>
  </si>
  <si>
    <t xml:space="preserve">Overall Scheme Details: M60 anti-clockwise J22 to J20 - carriageway closure for carriageway - reconstruction/renewal </t>
  </si>
  <si>
    <t>M60 anticlockwise jct 22 to 20 carriageway closure</t>
  </si>
  <si>
    <t>M60 anticlockwise jct 21 exit slip road closure</t>
  </si>
  <si>
    <t>M61 Southbound to A580 Eastbound link road closure</t>
  </si>
  <si>
    <t>Overall Scheme Details: M61 southbound Junction 3 to Junction 2 - carriageway closure for barriers - permanent on behalf of National Highways</t>
  </si>
  <si>
    <t>M6 Northbound Jct 42 exit slip road closure</t>
  </si>
  <si>
    <t>Overall Scheme Details: M6 Northbound and Southbound Jct 42 exit slip road
Slip road closure, Lane closures and speed restriction for Cumberland Council works</t>
  </si>
  <si>
    <t>A34 southbound Three Maids Hill to M3 Jct 9 carriageway closure</t>
  </si>
  <si>
    <t>M4 westbound Jct 11 exit slip road closure</t>
  </si>
  <si>
    <t>Overall Scheme Details: M4 westbound Jct 11
Slip road and lane closures for maintenance works</t>
  </si>
  <si>
    <t>M4 westbound Jct 11 entry slip road closure</t>
  </si>
  <si>
    <t>M23/ A23 Pease Pottage roundabout closure</t>
  </si>
  <si>
    <t>Overall Scheme Details: M23 both directions Junction 11 Pease Pottage
Carriageway, slip road and lane closures for road marking works</t>
  </si>
  <si>
    <t>M23 northbound Jct 11 exit slip road closure</t>
  </si>
  <si>
    <t>M23 northbound Jct 11 entry slip road closure</t>
  </si>
  <si>
    <t>M23 southbound Jct 11 exit slip road closure</t>
  </si>
  <si>
    <t>A23 southbound Pease Pottage entry slip road closure</t>
  </si>
  <si>
    <t>A23 northbound Hickstead between exit and entry slip road carriageway closure</t>
  </si>
  <si>
    <t>A23 northbound Handcross entry slip road closure</t>
  </si>
  <si>
    <t>A21 both directions Junction road to A28 carriageway closure</t>
  </si>
  <si>
    <t>Overall Scheme Details: A21 both directions Baldslow,
Carriageway closure for East Sussex County Council.</t>
  </si>
  <si>
    <t>A27 Southerham roundabout closure</t>
  </si>
  <si>
    <t xml:space="preserve">Overall Scheme Details: A27 both directions Ashcombe  to Beddingham
carriageway and lane closure for maintenance works </t>
  </si>
  <si>
    <t>A249 southbound Detling Hill carriageway closure</t>
  </si>
  <si>
    <t xml:space="preserve">Overall Scheme Details: A249 southbound Detling Hill
M2 westbound Jct 5 to Jct 3
M20 eastbound Jct 6 to Jct 7
carriageway closure and diversion requirement for maintenance works </t>
  </si>
  <si>
    <t>A282 Northbound Dartford Crossing East Tunnel closure No access over Dartford Crossing for vehicles over 4.8m</t>
  </si>
  <si>
    <t xml:space="preserve">Overall Scheme Details: A282 Northbound Dartford Crossing East Tunnel
Tunnel closure for maintenance works
Diversion via National Highways Network
</t>
  </si>
  <si>
    <t>M25 Clockwise Jct 27 to Jct 28 carriageway, link road, exit and entry slip road closure</t>
  </si>
  <si>
    <t>Overall Scheme Details: M25 Clockwise Jct 27 to Jct 28
Carriageway, link and slip road closure for joint replacement works
Diversion via Local Authority and National Highway network</t>
  </si>
  <si>
    <t>M25 Anticlockwise Jct 16 to Jct 15 and M40 Eastbound and Westbound Jct 1A Carriageway closure</t>
  </si>
  <si>
    <t xml:space="preserve">Overall Scheme Details: M25 Anticlockwise Jct 16 to Jct 15 and M40 Eastbound and Westbound Jct 1 
Lane, Slip road, Link road and Carriageway closure for Electrical works 
Diversion via Local Authorities network 
</t>
  </si>
  <si>
    <t>A30 Eastbound M25 to Crooked carriageway closure</t>
  </si>
  <si>
    <t>Overall Scheme Details: M25 Anti-Clockwise Jct 13 to A30 Eastbound Crooked Billet 
Carriageway closure for urgent loop repairs. 
Diversion via National Highways and Local Authorities network</t>
  </si>
  <si>
    <t>A3 Southbound Painshill to Send Carriageway closure</t>
  </si>
  <si>
    <t>Overall Scheme Details: A3 Southbound Painshill to Send
Carriageway Closure for Technology and Surfacing works.
Diversion via Local Authorities network</t>
  </si>
  <si>
    <t>Overall Scheme Details: A36 both directions Cotley Hill to Codford St Peter weekend carriageway closure for resurfacing
Diversion northbound to Crockerton, A350 to Furze Hedge, A303 eastbound A36 northbound
Diversion southbound to Deptford, A303 westbound to Furze Hedge, A350 north to Crockerton</t>
  </si>
  <si>
    <t>M4 westbound Jct 18 to 19 carriageway closed</t>
  </si>
  <si>
    <t>Overall Scheme Details: M4 westbound Jct 18 to 19 carriageway closed for A432 Badminton Road overbridge works. Diversion via A46, A420, A4174 and M32.</t>
  </si>
  <si>
    <t>M4 eastbound Jct 19 to 18 carriageway closure</t>
  </si>
  <si>
    <t>Overall Scheme Details: M4 eastbound Jct 19 to 18 carriageway closure for A432 Badminton Road overbridge works. Diversion via M32 Jct 1, A4174, A420 and A46 to re-join at Jct M4 Jct 18.</t>
  </si>
  <si>
    <t>A417</t>
  </si>
  <si>
    <t>A417 Southbound Carriageway Closure Quarry Junction to Burford Road Junction</t>
  </si>
  <si>
    <t>Overall Scheme Details: A417 Southbound Carriageway Closure Quarry Junction to Burford Road Junction</t>
  </si>
  <si>
    <t>M48 westbound Jct 1 to 2 Severn Bridge carriageway closed</t>
  </si>
  <si>
    <t>Overall Scheme Details: M48 westbound Jct 1 to 2 Severn Bridge weekend carriageway closure for structure maintenance works. 
Diversion via M4 Prince of Wales Bridge.</t>
  </si>
  <si>
    <t>M1 southbound Jct 11A to Jct 9 carriageway closure</t>
  </si>
  <si>
    <t>Overall Scheme Details: M1 both directions 
Jct 9 to Jct 14 - carriageway closures, lane closures and diversion routes due to communications works on behalf of Ringway</t>
  </si>
  <si>
    <t>M11 southbound Jct 14 to Jct 11 carriageway closure</t>
  </si>
  <si>
    <t>Overall Scheme Details: M11 southbound 
Jct 14 to Jct 11 - carriageway closure, lane closure and diversion routes for carriageway - reconstruction/renewal on behalf of National Highways</t>
  </si>
  <si>
    <t>A63 westbound Mount pleasant entry slip road closure</t>
  </si>
  <si>
    <t>Overall Scheme Details: A63 westbound Mount pleasant 
Slip road closure for electrical works
Diversion in place A1033</t>
  </si>
  <si>
    <t>A64 westbound Headley bar entry slip road closure</t>
  </si>
  <si>
    <t>Overall Scheme Details: A64 westbound Headley Bar to Bramham 
Slip road closure for carriageway repairs
Diversion A659 A162 A64</t>
  </si>
  <si>
    <t>A1 northbound Jct 65 to Jct 67 carriageway closure</t>
  </si>
  <si>
    <t>A1 northbound Jct 65 entry slip road closure</t>
  </si>
  <si>
    <t>A1 northbound Jct 66 exit slip road closure</t>
  </si>
  <si>
    <t>A1 northbound Jct 66 entry slip road closure</t>
  </si>
  <si>
    <t>A1 northbound Jct 67 exit slip road closure</t>
  </si>
  <si>
    <t>M6 southbound jct 19 - 18 carriageway closure</t>
  </si>
  <si>
    <t>Overall Scheme Details: M6 southbound J19 to J18 - carriageway closure for drainage on behalf of National Highways</t>
  </si>
  <si>
    <t>M6 southbound Knutsford Services closure</t>
  </si>
  <si>
    <t>M6 southbound jct 19 entry slip road closure</t>
  </si>
  <si>
    <t>M6 southbound jct 18 exit slip road closure</t>
  </si>
  <si>
    <t>M56 Eastbound Jct 5 to 2 Carriageway Closure</t>
  </si>
  <si>
    <t xml:space="preserve">Overall Scheme Details: M56 Eastbound Junction 6 to Junction 3a - Lane Closure for Horticulture (Cutting and Planting) </t>
  </si>
  <si>
    <t>M56 Eastbound Jct 5 entry slip road closure</t>
  </si>
  <si>
    <t>M56 Eastbound Jct 4 entry slip road closure</t>
  </si>
  <si>
    <t>M56 Eastbound Jct 6 Carriageway Closure between exit and entry slips</t>
  </si>
  <si>
    <t>M56 eastbound jct 9 entry slip</t>
  </si>
  <si>
    <t>Overall Scheme Details: M56 eastbound Jct 9 to Jct 7 - lane closure for carriageway - reconstruction/renewal on behalf of National Highways</t>
  </si>
  <si>
    <t>M57 Southbound Jct 5 exit slip road closure</t>
  </si>
  <si>
    <t>Overall Scheme Details: M57 Southbound Jct 5 carriageway closure for Highway repair and maintenance works</t>
  </si>
  <si>
    <t>M57 Southbound Switch Island to Jct 6 Carriageway Closure</t>
  </si>
  <si>
    <t>Overall Scheme Details:  M57 northbound and southbound Junction 6 to Switch Island - carriageway closure for horticulture (cutting and planting) on behalf of National Highways</t>
  </si>
  <si>
    <t>M57 Southbound Jct 6 exit slip road closure</t>
  </si>
  <si>
    <t>M3 northbound Jct 9 to Jct 8 carriageway closure</t>
  </si>
  <si>
    <t>A21 both directions Lamberhurst to Flimwell Carriageway closure</t>
  </si>
  <si>
    <t>Overall Scheme Details: A21 both directions Lamberhurst to Flimwell
Carriageway closure for maintenance works</t>
  </si>
  <si>
    <t>M20 eastbound Jct 6 distributor road closure</t>
  </si>
  <si>
    <t>Overall Scheme Details: M20 both directions Jct 6 to Jct 7
carriageway. slip road and lane closure for survey works.</t>
  </si>
  <si>
    <t>M20 eastbound Jct 6 entry slip road closure</t>
  </si>
  <si>
    <t>A282 Northbound Jct 1A entry slip road closure</t>
  </si>
  <si>
    <t>M25 Clockwise Jct 7 to M23 Northbound and Southbound Jct 8 link road closure</t>
  </si>
  <si>
    <t>Overall Scheme Details: M25 Clockwise Jct 6 to Jct 7 lane 1,2,3 closure and M25 Clockwise Jct 7 to M23 Northbound &amp; Southbound Jct 8 Link Road
Lane and link road closure for emergency carriageway repairs
Diversion via National Highways and Local Authorities Network</t>
  </si>
  <si>
    <t>A3 Northbound Ripley to Wisley Carriageway closure</t>
  </si>
  <si>
    <t>Overall Scheme Details: A3 Northbound Ripley to Wisley 
Carriageway Closure for Technology works.
Diversion via Local Authorities network</t>
  </si>
  <si>
    <t>M42 northbound Jct 4 entry slip road closure</t>
  </si>
  <si>
    <t xml:space="preserve">Overall Scheme Details: M42 northbound Jct 4.
Entry slip road closure for maintenance works. 
Diversion via National Highways and local authority network. </t>
  </si>
  <si>
    <t>M5 southbound Jct 4a to M42 northbound Jct 1 link road closure</t>
  </si>
  <si>
    <t xml:space="preserve">Overall Scheme Details: M5 southbound Jct 4a to M42 northbound Jct 1. 
Link road closure for maintenance works.
Diversion route via National Highways network. </t>
  </si>
  <si>
    <t>A47 westbound A1065 to A1122 carriageway closure</t>
  </si>
  <si>
    <t>Overall Scheme Details: A47 both directions 
A1122 Roundabout to Norwich Road Roundabout  - carriageway closure and diversion route for carriageway - reconstruction/renewal on behalf of National Highways</t>
  </si>
  <si>
    <t>A12 northbound Jct 29 to 33 carriageway closure</t>
  </si>
  <si>
    <t>Overall Scheme Details: A12 both directions 
Jct 29 to 33 - carriageway closure for carriageway - reconstruction renewal on behalf of National Highways</t>
  </si>
  <si>
    <t>A14 eastbound Jct 58 exit slip - road closure</t>
  </si>
  <si>
    <t>Overall Scheme Details: A14 eastbound
Jct 58 exit slip - road closure for signage works on behalf of Sizewell C</t>
  </si>
  <si>
    <t>A11 southbound Queens Road entry slip road closure</t>
  </si>
  <si>
    <t>Overall Scheme Details: A11 southbound 
Spooner Row to Stag Roundabout - entry and exit slip road closures and diversion routes for horticulture cutting and planting on behalf of National Highways</t>
  </si>
  <si>
    <t>A11 southbound Queens Road exit slip road closure</t>
  </si>
  <si>
    <t>A11 southbound Besthorpe exit slip road closure</t>
  </si>
  <si>
    <t>A11 southbound Spooner Row exit slip road closure</t>
  </si>
  <si>
    <t>A11 southbound Spooner Row entry slip road closure</t>
  </si>
  <si>
    <t>A12  southbound Jct 29 exit slip carriageway closure</t>
  </si>
  <si>
    <t>Overall Scheme Details: A12 southbound
Jct 30 to Jct 28 - carriageway closure for horticulture cutting and planting works on behalf of National Highways</t>
  </si>
  <si>
    <t>A12 southbound Ipswich Road exit slip carriageway closure</t>
  </si>
  <si>
    <t>A12 southbound Ipswich Road Jct 29 entry slip carriageway closure</t>
  </si>
  <si>
    <t>M1 southbound Jct 14 to Jct 11A carriageway closure</t>
  </si>
  <si>
    <t>A141</t>
  </si>
  <si>
    <t>A141 westbound Jct 21 overbridge carriageway closure</t>
  </si>
  <si>
    <t>Overall Scheme Details: A141 westbound 
Jct 21  - carriageway closure for carriageway - reconstruction renewal on behalf of National Highways</t>
  </si>
  <si>
    <t>A453 northbound Parkway exit slip road closure</t>
  </si>
  <si>
    <t>A453 northbound West Leake exit slip road closure</t>
  </si>
  <si>
    <t>A453 northbound Parkway entry slip road closure</t>
  </si>
  <si>
    <t>A1 southbound North Muskham entry slip road closure</t>
  </si>
  <si>
    <t>A42 northbound Jct 11 entry slip road closure</t>
  </si>
  <si>
    <t>M45</t>
  </si>
  <si>
    <t>M45 westbound M1 Jct 17 to Thurlaston carriageway closure</t>
  </si>
  <si>
    <t>Overall Scheme Details: M45 northbound and southbound Thurlaston to M1 Jct 17
Carriageway, slip road and lane closure due to maintenance works
Diversion via National Highways network and local authority network</t>
  </si>
  <si>
    <t>M45 eastbound Thurlaston to M1 Jct 17 carriageway closure</t>
  </si>
  <si>
    <t>M1 northbound Jct 15 exit slip road closure</t>
  </si>
  <si>
    <t>A45 southbound Lumbertubs entry slip road closure</t>
  </si>
  <si>
    <t>Overall Scheme Details: A45 northbound and southbound Queen Eleanor to Billing.
Slip road and lane closures due to survey works.
Diversion via National Highways and local authority network.</t>
  </si>
  <si>
    <t>A45 northbound Barnes Meadow entry slip road closure</t>
  </si>
  <si>
    <t>A631</t>
  </si>
  <si>
    <t>A631 southbound Meadowhall to Tinsley, carriageway closure</t>
  </si>
  <si>
    <t>Overall Scheme Details: M1 northbound and southbound Jct 33 to Jct 34. A631 northbound and southbound Tinsley to Meadowhall roundabout
Carriageway and lane closures for structures maintenance works.
Diversion in place via A631</t>
  </si>
  <si>
    <t>M1 northbound Jct 34, carriageway closure between exit and entry slip roads (C)</t>
  </si>
  <si>
    <t>M1 northbound Jct 33 entry slip road closure (C)</t>
  </si>
  <si>
    <t>A64 eastbound and westbound Seamer to musham bank, carriageway closure (C)</t>
  </si>
  <si>
    <t>Overall Scheme Details: A64 eastbound and westbound Seamer to Musham bank
Carriageway closure for carriageway repairs
Diversion in place via National highways and local authority network</t>
  </si>
  <si>
    <t>A64 eastbound Tadcaster entry slip road closure</t>
  </si>
  <si>
    <t>Overall Scheme Details: A64 eastbound Tadcaster.
Slip road closure for general cleaning and maintenance works.
Diversion route via A659, A162 and A64.</t>
  </si>
  <si>
    <t>M606</t>
  </si>
  <si>
    <t>M606 northbound Jct 26, carriageway closure</t>
  </si>
  <si>
    <t>Overall Scheme Details: M62 eastbound Jct 25 to Jct 26, M606 northbound Jct 26
Carriageway and lane closures for barrier repair 
Diversion A58 and M606</t>
  </si>
  <si>
    <t>A1M southbound Jct 60 entry slip road closure</t>
  </si>
  <si>
    <t>Overall Scheme Details: A1M southbound Jct 60 
Entry slip road closure for Arboricultural work</t>
  </si>
  <si>
    <t xml:space="preserve">Overall Scheme Details: A1M northbound and southbound Jct 64 to Jct 65
Lane closure for Inspection work
</t>
  </si>
  <si>
    <t>A19/A181 Wellfield Interchange northbound entry slip road closure</t>
  </si>
  <si>
    <t>Overall Scheme Details: A19/A181 Wellfield Interchange northbound exit and entry slip road closures for electrical works</t>
  </si>
  <si>
    <t>A19/A181 Wellfield Interchange northbound exit slip road closure</t>
  </si>
  <si>
    <t>a64 westbound to A1M southbound link road carriageway closure</t>
  </si>
  <si>
    <t xml:space="preserve">Overall Scheme Details: a64 westbound to A1(M) southbound link road carriageway closure  diversion on national   highways network maintenance works </t>
  </si>
  <si>
    <t>M56 Westbound Jct 3a entry slip road closure</t>
  </si>
  <si>
    <t>Overall Scheme Details: M56 both directions Junction 3 to Junction 4 - carriageway closure for construction - bridge/structure on behalf of National Highways</t>
  </si>
  <si>
    <t>M60 Anticlockwise Jct 5 exit slip road closure</t>
  </si>
  <si>
    <t>A5103</t>
  </si>
  <si>
    <t>A5103 Southbound Carriageway Closure between M60 Jct 5 exit and entry slips</t>
  </si>
  <si>
    <t>A5103 Southbound Carriageway Closure between Palatine Road exit and entry slips</t>
  </si>
  <si>
    <t>A5103 westbound Altrincham Road to M56 jct 5 Carriageway Closure</t>
  </si>
  <si>
    <t>M56 Westbound Jct 4 exit slip road closure</t>
  </si>
  <si>
    <t>M56 Westbound Jct 2 to 3 Carriageway Closure</t>
  </si>
  <si>
    <t>M56 Westbound Jct 14 exit slip road closure</t>
  </si>
  <si>
    <t>Overall Scheme Details: M56 both directions Jct 12 to Jct 15 - carriageway closure for electrical works on behalf of National Highways</t>
  </si>
  <si>
    <t>Overall Scheme Details: M60 anti-clockwise J19 to J20 - carriageway closure for drainage</t>
  </si>
  <si>
    <t>M6 Southbound Jct 29 exit slip road closure</t>
  </si>
  <si>
    <t>Overall Scheme Details: M6 both directions J27 to J28 - carriageway closure for carriageway - reconstruction/renewal on behalf of National Highways</t>
  </si>
  <si>
    <t>M60 Anticlockwise Jct 25 carriageway closures between exit and entry slip roads</t>
  </si>
  <si>
    <t>M602</t>
  </si>
  <si>
    <t>M602 Eastbound Jct 2 exit slip road closure</t>
  </si>
  <si>
    <t>Overall Scheme Details: M602 both directions J1 to J3 - carriageway closure for barriers - permanent on behalf of National Highways</t>
  </si>
  <si>
    <t>M27 westbound Jct 8 and Jct 7 entry slips and Jct 7 and Jct 5 exit slip roads closure</t>
  </si>
  <si>
    <t>M27 westbound Jct 3 to Jct 2 carriageway closure</t>
  </si>
  <si>
    <t>Overall Scheme Details: M27 both directions Jct 2 to 3.
Carriageway and lane closures for structures work.</t>
  </si>
  <si>
    <t>A303 eastbound Micheldever to M3 carriageway closure</t>
  </si>
  <si>
    <t>Overall Scheme Details: A303 eastbound Micheldever to M3.
Carriageway closure for horticulture work.</t>
  </si>
  <si>
    <t>A404</t>
  </si>
  <si>
    <t>A404 southbound Marlow to Bisham carriageway closure</t>
  </si>
  <si>
    <t>Overall Scheme Details: A404 both directions Marlow to Bisham.
Carriageway closures for resurfacing work.</t>
  </si>
  <si>
    <t>A27 westbound Patcham exit slip road closure</t>
  </si>
  <si>
    <t>Overall Scheme Details: A27 westbound Falmer  to Patcham
slip road and lane closure for maintenance works.</t>
  </si>
  <si>
    <t>A21 southbound Quarry Hill exit slip road closure</t>
  </si>
  <si>
    <t>Overall Scheme Details: A21 southbound Morleys road roundabout to Vauxhall Interchange
slip road and lane closures for survey works</t>
  </si>
  <si>
    <t>M20 westbound Jct 13 to Jct 12 carriageway closure</t>
  </si>
  <si>
    <t>Overall Scheme Details: M20 both directions Junction 12 to Junction 13 
carriageway closure for electrical works</t>
  </si>
  <si>
    <t>M20 westbound Jct 8 entry slip road closure</t>
  </si>
  <si>
    <t xml:space="preserve">Overall Scheme Details: M20 westbound Jct 8
slip road closure for maintenance works </t>
  </si>
  <si>
    <t>A23 northbound Pyecombe entry slip road closure</t>
  </si>
  <si>
    <t>Overall Scheme Details: A23 northbound Pyecombe.
Slip road and lane closure for barrier repairs.</t>
  </si>
  <si>
    <t>A21 southbound Hastings Road Exit Slip road closure</t>
  </si>
  <si>
    <t>Overall Scheme Details: A21 southbound Tonbridge to Lamberhurst,
Slip road's and lane closure for maintenance works.</t>
  </si>
  <si>
    <t>M25 Clockwise Jct 25 to Jct 27 carriageway closure</t>
  </si>
  <si>
    <t>Overall Scheme Details: M25 Clockwise Jct 25 to Jct 27 
Carriageway and slip road closure for cyclical maintenance 
Diversion via Local Authorities roads</t>
  </si>
  <si>
    <t>A1089 Southbound Asda Roundabout to Tilbury Docks Carriageway Closure</t>
  </si>
  <si>
    <t>Overall Scheme Details: A1089 Southbound Asda roundabout to Tilbury Docks
Carriageway closure for installation works
Diversion via Local Authority network</t>
  </si>
  <si>
    <t>Overall Scheme Details: A282 Northbound Dartford Crossing East Tunnel
Tunnel closure for electrical works
Diversion via National Highways Network</t>
  </si>
  <si>
    <t>M25 Anticlockwise Jct 17 to Jct 16 Carriageway closure</t>
  </si>
  <si>
    <t xml:space="preserve">Overall Scheme Details: M25 Anticlockwise Jct 18 to Jct 16 
Lane, Slip road and Carriageway closure for Surfacing works 
Diversion via National Highways and Local Authorities network </t>
  </si>
  <si>
    <t>A3 Southbound Wisley to Ripley Carriageway and slip road closure</t>
  </si>
  <si>
    <t>Overall Scheme Details: A3 Southbound Wisley to Ripley 
Carriageway closure for Technology and Bridge works.
Diversion via National Highways and Local Authorities network
Non Motorway traffic diverted via: A3 NB/A245/A307/A309/A243/A24/A246/A247</t>
  </si>
  <si>
    <t>M25 Clockwise Jct 6 entry slip road closure</t>
  </si>
  <si>
    <t>Overall Scheme Details: M25 Clockwise Jct 5 to Jct 6
Lane and slip road closure for emergency carriageway repairs
Diversion via National Highways Network</t>
  </si>
  <si>
    <t>M5 both directions entry slip from St Brendan's roundabout closed</t>
  </si>
  <si>
    <t>Overall Scheme Details: M5 southbound Jct 18 entry slip road and slip road from St Brendan's roundabout closure for surveys
Diversion for entry slip road via M5 northbound to Jct 17 and return
Diversion for St Brendan's roundabout slip road via Bristow Broadway and Portway roundabout</t>
  </si>
  <si>
    <t>M5 southbound Jct 18 entry slip road from Avonmouth closed</t>
  </si>
  <si>
    <t>M5 northbound Jct 24 exit slip carriageway closure</t>
  </si>
  <si>
    <t xml:space="preserve">Overall Scheme Details: M5 northbound Jct 24 exit slip carriageway closure for horticultural works. 
Diversion via Jct 23 and return. </t>
  </si>
  <si>
    <t>M32</t>
  </si>
  <si>
    <t>M32 southbound Jct 2 to 3 carriageway closure</t>
  </si>
  <si>
    <t>Overall Scheme Details: M32 Southbound Jct 2 to 3 carriageway closure for carriageway repairs.
Diversion B4469 Muller Road, A38, B4051 Ashley Road</t>
  </si>
  <si>
    <t>M5 northbound Jct 26 carriageway closure between exit and entry slip roads</t>
  </si>
  <si>
    <t>Overall Scheme Details: M5 northbound Jct 26 carriageway closure between exit and entry slip roads for urgent carriageway repairs.
Diversion via exiting M5 and immediately re-joining northbound.</t>
  </si>
  <si>
    <t>A417 Burford Road to M5 J11a Northbound and M5 J11a to Burford Road Southbound</t>
  </si>
  <si>
    <t>Overall Scheme Details: A417 Northbound and Southbound Burford Road to M5 J11a and M5 J11a to Burford Road.</t>
  </si>
  <si>
    <t>A419 Northbound Carriageway Closure M5 Junction 15 to Commonhead Junction</t>
  </si>
  <si>
    <t>Overall Scheme Details: A419 Northbound Carriageway Closure M4 Junction 15 to Commonhead Junction</t>
  </si>
  <si>
    <t>A5 westbound  Mile Oak to Weeford carriageway closure</t>
  </si>
  <si>
    <t>Overall Scheme Details: A5 both directions Weeford Roundabout (A38) to Mile Oak (A453).
Carriageway and lane closures for HS2 works.</t>
  </si>
  <si>
    <t>A5 eastbound Weeford roundabout to Mile Oak carriageway closure</t>
  </si>
  <si>
    <t>M6 northbound Jct 5 turn around point slip road closure</t>
  </si>
  <si>
    <t>Overall Scheme Details: M6 both directions Jct 5 to Jct 6.
Carriageway closure for maintenance works.
Diversion via National Highways and local authority network.</t>
  </si>
  <si>
    <t>A46 southbound Leamington roundabout to Leek Wooton roundabout carriageway closure</t>
  </si>
  <si>
    <t>A500 southbound M6 Jct 16 roundabout to Alsager layby closure</t>
  </si>
  <si>
    <t xml:space="preserve">Overall Scheme Details: A500 southbound M6 Jct 16 to Talke roundabout.
24/7 layby closure for resurfacing works.
Diversion via National Highways and local authority network. </t>
  </si>
  <si>
    <t>M5 northbound Jct 6 entry slip road closure</t>
  </si>
  <si>
    <t>Overall Scheme Details: M5 both directions Jct 6.
Entry and exit slip road closures for maintenance works.
Diversion via National Highways and local authority network.</t>
  </si>
  <si>
    <t>M5 southbound Jct 6 exit slip road closure</t>
  </si>
  <si>
    <t>M42 southbound Jct 3 exit slip road closure</t>
  </si>
  <si>
    <t>Overall Scheme Details: M42 both directions Jct 3.
Exit slip road closure for maintenance works.
Diversion via National Highways and local authority network.</t>
  </si>
  <si>
    <t>M6 southbound Jct 13 entry slip road closure</t>
  </si>
  <si>
    <t xml:space="preserve">Overall Scheme Details: M6 southbound Jct 13. 
Entry slip road closure for maintenance works.
Diversion via National Highways. </t>
  </si>
  <si>
    <t>A50 from A511 Jct to A515 Interchange Westbound Full Closure</t>
  </si>
  <si>
    <t>Overall Scheme Details: A50 DBFO - Foston Hatton Hilton Bypass - A511 Jct to A515 Interchange - Westbound - Full Closures - Resurfacing Works.</t>
  </si>
  <si>
    <t xml:space="preserve">A47 westbound A140 to B1108 Watton Road Interchange carriageway closure </t>
  </si>
  <si>
    <t>Overall Scheme Details: A47 both directions 
Little Melton to Keswick  - lane closures for construction improvement/upgrade on behalf of National Highways</t>
  </si>
  <si>
    <t>M1 northbound Jct 11A to Jct 14 carriageway closure</t>
  </si>
  <si>
    <t>A1 northbound Biggleswade North to Sandy Roundabout carriageway closure</t>
  </si>
  <si>
    <t>Overall Scheme Details: A1 northbound 
Biggleswade North to Sandy - carriageway closure, lane closure and diversion route for carriageway - reconstruction/renewal on behalf of National Highways</t>
  </si>
  <si>
    <t>A5 southbound Portway Jct exit slip road closure</t>
  </si>
  <si>
    <t>Overall Scheme Details: A5 southbound 
Portway Jct - exit slip road closure, entry slip road closure and diversion routes due to horticulture (cutting and planting) works on behalf of H W Martin</t>
  </si>
  <si>
    <t>A5 southbound Portway Jct entry slip road closure</t>
  </si>
  <si>
    <t>A14 westbound Bar Hill entry slip road closure</t>
  </si>
  <si>
    <t>Overall Scheme Details: A14 westbound 
Bar Hill to Boxworth Services - entry slip road closure, lane closure and diversion route for barrier/fence safety repairs on behalf of National Highways</t>
  </si>
  <si>
    <t>M40 Southbound Jct 7 exit slip road closure</t>
  </si>
  <si>
    <t xml:space="preserve">Overall Scheme Details: M40 Southbound.
Jct 7  slip road closures and diversion route for maintenance works.
</t>
  </si>
  <si>
    <t>A453 northbound Silverdale roundabout exit slip road closure</t>
  </si>
  <si>
    <t>Overall Scheme Details: A453/A52 northbound and southbound, Mill Hill to Silverdale.
Slip road and lane closures for horticultural works.
Diversion via National Highways network.</t>
  </si>
  <si>
    <t>A453 northbound Silverdale roundabout entry slip road closure</t>
  </si>
  <si>
    <t>A1 northbound Vicarage lane entry and exit slip road closure</t>
  </si>
  <si>
    <t>M6 northbound Jct 1 exit slip road closure</t>
  </si>
  <si>
    <t>Overall Scheme Details: M6 northbound and southbound Jct 19 (M1) to Jct 1.
Slip road and lane closures due to maintenance works.
Diversion route via National Highways network and local authority network.</t>
  </si>
  <si>
    <t>M1 southbound Jct 15a entry and exit slip road closure</t>
  </si>
  <si>
    <t>A46 southbound Willoughby On The Wolds entry and exit slip road closure</t>
  </si>
  <si>
    <t>Overall Scheme Details: A46 northbound and southbound Willoughby On The Wolds to Six Hills.
Carriageway, slip road, layby and lane closures due to electrical works.
Diversions via National Highways and local authority networks.</t>
  </si>
  <si>
    <t>A46 southbound Syston exit slip road closure</t>
  </si>
  <si>
    <t>Overall Scheme Details: A46 southbound Syston
Slip road and lane closure due to maintenance works
Diversion via National Highways network and local authority network</t>
  </si>
  <si>
    <t>A1 northbound Rohoe exit slip road closure</t>
  </si>
  <si>
    <t>Overall Scheme Details: A46 northbound Widmerpool to Kinoulton
Slip road and lane closure due to maintenance works
Diversion via National Highways network and local authority network</t>
  </si>
  <si>
    <t>A64 eastbound Askham Bryan to Bishopthorpe carriageway closure</t>
  </si>
  <si>
    <t>Overall Scheme Details: A64 eastbound Askham Bryan to Copmanthorpe
Carriageway and lane closures for carriageway repairs
Diversion in place via A1237, A59, A1036 and A64</t>
  </si>
  <si>
    <t>A64 eastbound Askham Bryan entry slip road closure</t>
  </si>
  <si>
    <t>A64 eastbound Bondhill exit slip road closure</t>
  </si>
  <si>
    <t>A64 westbound Hopgrove to Grimston, carriageway closure</t>
  </si>
  <si>
    <t xml:space="preserve">Overall Scheme Details: A64 westbound Hopgrove to Grimston 
Carriageway closure for electrical works 
Diversion route in place via National highways and local authority network </t>
  </si>
  <si>
    <t>A64 westbound Grimston bar exit slip road closure</t>
  </si>
  <si>
    <t>M621</t>
  </si>
  <si>
    <t>M621 clockwise Jct 3 Spur closure to Jack Lane</t>
  </si>
  <si>
    <t>Overall Scheme Details: M621 clockwise Jct 3
Slip road and Lane closure for works on behalf of Yorkshire Water</t>
  </si>
  <si>
    <t>A64 eastbound and westbound Seamer to Musham bank, carriageway closure</t>
  </si>
  <si>
    <t>Overall Scheme Details: A1(M)  southbound jct 44 entry slip road carriageway closure with lane closures</t>
  </si>
  <si>
    <t>M6 Northbound Jct 18 to 19 carriageway closure</t>
  </si>
  <si>
    <t xml:space="preserve">Overall Scheme Details: M6 northbound J18 to J19 - carriageway closure for drainage </t>
  </si>
  <si>
    <t>M6 Northbound Knutsford services exit and entry slip road closure</t>
  </si>
  <si>
    <t>M6 northbound jct 18 entry slip road closure</t>
  </si>
  <si>
    <t>M6 northbound jct 19 exit slip road closure</t>
  </si>
  <si>
    <t>M56 westbound Jct 1 to 3 carriageway closure</t>
  </si>
  <si>
    <t>Overall Scheme Details: M56 Westbound Junction 1 to Junction 4 - Carriageway Closure for Horticulture</t>
  </si>
  <si>
    <t>A34 southbound to M56 westbound link road closure</t>
  </si>
  <si>
    <t>M56 Westbound jct 2 exit slip road closure</t>
  </si>
  <si>
    <t>M56 Westbound Jct 14 entry slip road closure</t>
  </si>
  <si>
    <t>M56 westbound jct 7 exit slip road closure</t>
  </si>
  <si>
    <t>Overall Scheme Details: A556 both directions  M6 J19 to M56 J7 - carriageway closure for carriageway - reconstruction/renewal on behalf of National Highways</t>
  </si>
  <si>
    <t>M56 westbound to A556 southbound closure link road closure</t>
  </si>
  <si>
    <t>A556</t>
  </si>
  <si>
    <t>A556 southbound Little Bowdon to A556 link road closure</t>
  </si>
  <si>
    <t>A556 southbound M56 to M6 carriageway closure</t>
  </si>
  <si>
    <t>A556 southbound Chester Road exit slip road closure</t>
  </si>
  <si>
    <t>A556 southbound B5569 entry slip road closure</t>
  </si>
  <si>
    <t>M60 Anticlockwise Jct 25 entry slip road closure</t>
  </si>
  <si>
    <t>M53 Southbound Jct 3 entry slip road closure</t>
  </si>
  <si>
    <t>Overall Scheme Details: M53 both directions J4 to J2 - carriageway closure for inspection/survey on behalf of National Highways</t>
  </si>
  <si>
    <t>M60 Clockwise Jct 17 exit slip road closure</t>
  </si>
  <si>
    <t>Overall Scheme Details: M60 clockwise Jct 16 to Jct 17 - lane closure for structure - maintenance on behalf of National Highways</t>
  </si>
  <si>
    <t>M6 Southbound Jct 31 Exit slip road closure</t>
  </si>
  <si>
    <t>Overall Scheme Details: M6 Southbound Jct 31a to 29
Lane 3/2/1 Lane 4 running and Jct 31 exit slip closure for texbanding works</t>
  </si>
  <si>
    <t>M3 northbound Jct 4 exit slip road closure</t>
  </si>
  <si>
    <t>Overall Scheme Details: M3 northbound Jct 4
Slip closure for technology works</t>
  </si>
  <si>
    <t>A2 eastbound Tollgate exit slip road closure</t>
  </si>
  <si>
    <t xml:space="preserve">Overall Scheme Details: A2 eastbound Pepperhill to Tollgate,
Slip closure for maintenance works </t>
  </si>
  <si>
    <t>A2 eastbound Tollgate entry slip road closure</t>
  </si>
  <si>
    <t>A2 eastbound Wincheap Entry Slip road closure</t>
  </si>
  <si>
    <t>Overall Scheme Details: A2 eastbound Upper Harbledown to Stuppington,
Slip road and lane closure for maintenance works.</t>
  </si>
  <si>
    <t>M25 Anti-clockwise Jct 24 entry slip road closure</t>
  </si>
  <si>
    <t>Overall Scheme Details: M25 Anti-clockwise Jct 24 
Slip road and lane closure for drainage works</t>
  </si>
  <si>
    <t>M25 Anti-clockwise Jct 6 entry slip road closure</t>
  </si>
  <si>
    <t>Overall Scheme Details: M25 Anti-clockwise Jct 6 to Jct 5
Lane and slip road closure for technology asset works
Diversion via Local Authorities and National Highways Network</t>
  </si>
  <si>
    <t>M25 Anti-clockwise Jct 4 exit slip road closure</t>
  </si>
  <si>
    <t>Overall Scheme Details: M25 Anti-Clockwise Jct 5 to Jct 4
Lane and slip road closure from for emergency barrier repairs
Diversion via National Highways Network</t>
  </si>
  <si>
    <t>A36 southbound Castle to St. Marks roundabout carriageway closure</t>
  </si>
  <si>
    <t xml:space="preserve">Overall Scheme Details: A36 southbound Castle to St. Marks roundabout carriageway closure for carriageway repairs. 
Diversion via A3094 and A338. </t>
  </si>
  <si>
    <t>A500 southbound Shelton entry and exit slip road closure</t>
  </si>
  <si>
    <t>M5 southbound Jct 5 entry slip road closure</t>
  </si>
  <si>
    <t xml:space="preserve">Overall Scheme Details: M5 southbound Jct 5.
Exit and entry slip road closures for maintenance works. 
Diversion via National Highways network. </t>
  </si>
  <si>
    <t>M5 southbound Jct 5 exit slip road closure</t>
  </si>
  <si>
    <t>M5 both directions Jct 9 roundabout closure</t>
  </si>
  <si>
    <t xml:space="preserve">Overall Scheme Details: M5/A46 both directions Jct 9.
Carriageway closure for maintenance works. 
Diversion via National Highways and local authority network.
</t>
  </si>
  <si>
    <t>M5 northbound Jct 9 exit and entry slip road closure</t>
  </si>
  <si>
    <t>A49</t>
  </si>
  <si>
    <t>A49 both directions Edgar Street Roundabout to Prior Street carriageway closure</t>
  </si>
  <si>
    <t xml:space="preserve">Overall Scheme Details: A49 both directions Newton Road to Victoria Street.
Carriageway closure for maintenance works.
Diversion via National Highways and local authority network. </t>
  </si>
  <si>
    <t>A47 Eastbound B1108 to A140 Carriageway closure</t>
  </si>
  <si>
    <t>A12 northbound Jct 22 exit slip carriageway closure</t>
  </si>
  <si>
    <t>Overall Scheme Details: A12 northbound 
Jct 22 to 23 - carriageway closure for signs - erection on behalf of National Highways</t>
  </si>
  <si>
    <t>M1 northbound Jct 9 to Jct 11A carriageway closure</t>
  </si>
  <si>
    <t>A5 northbound Portway Jct exit slip road closure</t>
  </si>
  <si>
    <t>Overall Scheme Details: A5 both directions 
Thorn Roundabout to Old Stratford Roundabout - carriageway closure for horticulture (cutting and planting) on behalf of National Highways</t>
  </si>
  <si>
    <t>A1(M)  southbound Jct 15 to Jct 14  Carriageway closure</t>
  </si>
  <si>
    <t xml:space="preserve">Overall Scheme Details: A1(M) southbound
Junction 15 to 14 - Carriageway closure and diversion route for road markings, patching and drainage works </t>
  </si>
  <si>
    <t>A1307</t>
  </si>
  <si>
    <t>A1307 NB Rusts Lane entry slip road closure</t>
  </si>
  <si>
    <t xml:space="preserve">Overall Scheme Details: A1307 Northbound Lane 2 Closure and Rusts Lane NB entry slip road closure for street lighting works </t>
  </si>
  <si>
    <t>M40 Northbound Jct 13 Exit slip road closure</t>
  </si>
  <si>
    <t xml:space="preserve">Overall Scheme Details: M40 Northbound.
Jct 13 slip road closure and diversion route for maintenance works.
Diversion via national highways network
</t>
  </si>
  <si>
    <t>A453 Layby closure northbound</t>
  </si>
  <si>
    <t>A453 to A50 dedicated lane slip road closure westbound</t>
  </si>
  <si>
    <t>A453 Layby closure southbound</t>
  </si>
  <si>
    <t>A1 northbound Long Bennington entry and exit slip road closure</t>
  </si>
  <si>
    <t>A1 northbound Coddington entry and exit slip road closures</t>
  </si>
  <si>
    <t>A1 northbound A46 entry and exit slip road closures</t>
  </si>
  <si>
    <t>M1 northbound Jct 15a exit slip road closure</t>
  </si>
  <si>
    <t>M1 northbound Jct 15a entry slip road closure</t>
  </si>
  <si>
    <t>M1 northbound Services Access Road to End Of Traffic Island carriageway closure</t>
  </si>
  <si>
    <t>A46 northbound Willoghby On The Wolds entry and exit slip road closure</t>
  </si>
  <si>
    <t>A1 Layby closure southbound</t>
  </si>
  <si>
    <t>Overall Scheme Details: A1 southbound Coddington to Balderton
Layby and lane closure due to maintenance works</t>
  </si>
  <si>
    <t>A5 Nutts Lane partial roundabout closure</t>
  </si>
  <si>
    <t>Overall Scheme Details: A5 Nutts Lane roundabout.
Temporary traffic signals due to maintenance works.</t>
  </si>
  <si>
    <t>A52 westbound Raynesway exit slip road closure</t>
  </si>
  <si>
    <t>Overall Scheme Details: A5111 southbound Spondon to Raynesway
Slip road and lane closure due to maintenance works</t>
  </si>
  <si>
    <t>M1 northbound Jct 34, carriageway closure between exit and entry slip roads</t>
  </si>
  <si>
    <t>M1 northbound Jct 33 entry slip road closure</t>
  </si>
  <si>
    <t>A64 westbound North lane to Hopgrove , carriageway closure</t>
  </si>
  <si>
    <t xml:space="preserve">Overall Scheme Details: A64 westbound North lane to Hopgrove 
Carriageway closure for electrical works 
Diversion route in place via National highways and local authority network </t>
  </si>
  <si>
    <t>A66 westbound Long Newton to Elton carriageway closure including all exit slip road and entry slip roads (27,58,68)</t>
  </si>
  <si>
    <t>A1M SB J45 to J44 closed</t>
  </si>
  <si>
    <t>Overall Scheme Details: A1M southbound closed between junction 45 and junction 44 for road stud replacement. Diversion on Local Authority network</t>
  </si>
  <si>
    <t>A69</t>
  </si>
  <si>
    <t>A69 eastbound Hexham bypass to Acomb</t>
  </si>
  <si>
    <t>Overall Scheme Details: A69 Eastbound - Hexham bypass to Acomb junction - Full road closure for Loop Cutting works</t>
  </si>
  <si>
    <t>m1 northbound jct 46 to jct 48 carriageway closure</t>
  </si>
  <si>
    <t>Overall Scheme Details: m1 northbound jct 46 to jct 48  carriageway closure and Jct46 in between the exit and entry slip roads   diversion on national highway   maintenance    works</t>
  </si>
  <si>
    <t>m1 northbound Jct 47 entry slip road carriageway closure</t>
  </si>
  <si>
    <t>Overall Scheme Details: M6 Southbound junction 31  to junction 29 - Carriageway Closure for Horticulture (Cutting and Planting)</t>
  </si>
  <si>
    <t>M56 Eastbound Jct 3 to M60 Carriageway Closure</t>
  </si>
  <si>
    <t xml:space="preserve">Overall Scheme Details: M56 Eastbound and Westbound Junction 4 to Junction 1 - Carriageway Closure for Horticulture (Cutting and Planting) </t>
  </si>
  <si>
    <t>M56 eastbound jct 2 entry slip road closure</t>
  </si>
  <si>
    <t>M56 Eastbound to A34 Northbound link road closure</t>
  </si>
  <si>
    <t>Overall Scheme Details: M60 anti-clockwise and clockwise Jct 21 to J18 - lane closure switching carriageway closures and slip road closures  for structure - maintenance on behalf of National Highways</t>
  </si>
  <si>
    <t>M60 Anticlockwise Jct 20 entry slip road closure</t>
  </si>
  <si>
    <t>M60 Anticlockwise Jct 21 to 18 carriageway closure</t>
  </si>
  <si>
    <t>M60 Anticlockwise Jct 19 exit slip road closure</t>
  </si>
  <si>
    <t>M56 Westbound Jct 5 exit slip road closure</t>
  </si>
  <si>
    <t xml:space="preserve">Overall Scheme Details: M56 westbound J4 to J5 - carriageway closure for barriers - permanent </t>
  </si>
  <si>
    <t>M6 Northbound Jct 21 exit slip road closure</t>
  </si>
  <si>
    <t>Overall Scheme Details: M6 both directions Jct 21 to Jct 20  - lane closure for inspection/survey on behalf of National Highways</t>
  </si>
  <si>
    <t>M60 Clockwise Jct 27 entry slip road closure</t>
  </si>
  <si>
    <t>Overall Scheme Details: M60 clockwise J27 to J27 - carriageway closure for communications on behalf of National Highways</t>
  </si>
  <si>
    <t>M6 Northbound Lane 3/2 closure Mp 385/4 becoming full carriageway closure at Jct 34 off and on at Jct 34 pushing to Hardshoulder running until Mp 389/9</t>
  </si>
  <si>
    <t>Overall Scheme Details: M6 Northbound and Southbound Jct 34 to 35
Lane 3 closure for barrier works</t>
  </si>
  <si>
    <t>M6 Northbound Jct 31 Exit slip road closure</t>
  </si>
  <si>
    <t>Overall Scheme Details: M6 Northbound Jct 31
Lane 3/2/1 Lane 4 running and Jct 31 exit slip closure for textbanding works</t>
  </si>
  <si>
    <t>M27 eastbound Jct 12 to Hilsea carriageway closure including M275 southbound link</t>
  </si>
  <si>
    <t>Overall Scheme Details: M27 both directions Jct 12 to A27 Hilsea.
Carriageway closures for structures work.</t>
  </si>
  <si>
    <t>M275</t>
  </si>
  <si>
    <t>M275 northbound to A27 eastbound carriageway closure</t>
  </si>
  <si>
    <t>M3 northbound Jct 4 to 3 carriageway closure</t>
  </si>
  <si>
    <t>Overall Scheme Details: M3 northbound Jct 4 to 3
Carriageway closure for technology works</t>
  </si>
  <si>
    <t>A34 northbound Three Maids Hill exit slip road closure</t>
  </si>
  <si>
    <t>Overall Scheme Details: A34 northbound Three Maids Hill,
Slip road and lane closure for maintenance works.</t>
  </si>
  <si>
    <t>M4 eastbound Jct 10 exit slip road closure</t>
  </si>
  <si>
    <t>Overall Scheme Details: M4 eastbound Jct 10.
Slip road and lane closure for barrier repairs.</t>
  </si>
  <si>
    <t>A34 northbound Chieveley exit slip road closure</t>
  </si>
  <si>
    <t>Overall Scheme Details: A34 northbound Chieveley.
Slip road and lane closure for maintenance work.</t>
  </si>
  <si>
    <t>A34 northbound Chieveley Services entry slip road closure</t>
  </si>
  <si>
    <t>M20 eastbound Jct 12 to Jct 13 carriageway closure</t>
  </si>
  <si>
    <t>A2 eastbound Coldharbour lane exit slip road closure</t>
  </si>
  <si>
    <t>Overall Scheme Details: A2 eastbound Bridge to Coldharbour lane
Slip road and lane closures for maintenance works..</t>
  </si>
  <si>
    <t>A2 eastbound Coldharbour lane entry slip road closure</t>
  </si>
  <si>
    <t>M1 Northbound Jct 6 entry and exit slip road closure</t>
  </si>
  <si>
    <t xml:space="preserve">Overall Scheme Details: M1 Northbound Jct 5 to Jct 6 
Lane and entry and exit slip road for maintenance works 
Diversion via National Highways roads
</t>
  </si>
  <si>
    <t>M4 Eastbound Jct 5 entry slip road closure</t>
  </si>
  <si>
    <t>Overall Scheme Details: M4 Eastbound Jct 5
Slip road closure for asset inspections
Diversion via National Highways roads</t>
  </si>
  <si>
    <t>M25 Clockwise Jct 29 Entry slip road closure</t>
  </si>
  <si>
    <t>Overall Scheme Details: M25 Clockwise Jct 28 to Jct 29
Lane and slip road closure for resurfacing works 
Diversion via National Highways network</t>
  </si>
  <si>
    <t>M25 Clockwise Jct 6 exit slip road closure</t>
  </si>
  <si>
    <t>Overall Scheme Details: M25 Clockwise Jct 5 to Jct 6
Lane and slip road closure from for emergency barrier repairs
Diversion via National Highways and Local Authorities Network</t>
  </si>
  <si>
    <t>A38 westbound St Budeaux entry slip carriageway closure</t>
  </si>
  <si>
    <t xml:space="preserve">Overall Scheme Details: A38 westbound St Budeaux entry slip carriageway closure for sign works.
Diversion via Manadon roundabout and return. </t>
  </si>
  <si>
    <t>A30 westbound Helland to Carminow Cross carriageway closure</t>
  </si>
  <si>
    <t>Overall Scheme Details: A30 westbound Helland to Carminow Cross carriageway closure for electrical works. Diversion via Old Callywith Road and A38</t>
  </si>
  <si>
    <t>A46 both directions Cold Ashton roundabout to London Road roundabout - carriageway closure</t>
  </si>
  <si>
    <t>Overall Scheme Details: A46 both directions Cold Ashton roundabout to London Road roundabout carriageway closure for drainage
Diversion for southbound via A420, A350, A4. For northbound follow the same in reverse.</t>
  </si>
  <si>
    <t>M5 southbound Jct 29 exit and entry slip road carriageway closure</t>
  </si>
  <si>
    <t>Overall Scheme Details: M5 southbound Jct 29 exit and entry slip road carriageway closure for resurfacing. 
Diversion for entry slip via A30, Moor Lane to Jct 30.
Diversion for exit slip via J30 and return.</t>
  </si>
  <si>
    <t>M5 Northbound Jct 25 entry slip road closure</t>
  </si>
  <si>
    <t>Overall Scheme Details: M5 Northbound Jct 25 entry slip road closure for barrier repair
Diversion southbound to Jct 26 and return</t>
  </si>
  <si>
    <t>A500 northbound Queensway layby closure</t>
  </si>
  <si>
    <t>A500 northbound Hanchurch roundabout to Hanford roundabout carriageway closure</t>
  </si>
  <si>
    <t>M42 northbound Jct 5 to Jct 6 carriageway closure</t>
  </si>
  <si>
    <t>Overall Scheme Details: M42 northbound Jct 5 to Jct 6.
Carriageway closure for maintenance works.
Diversion via National Highways and local authority network.</t>
  </si>
  <si>
    <t>M6 southbound Jct 8 to M5 southbound Jct 1 link road closure (Western Arm)</t>
  </si>
  <si>
    <t>Overall Scheme Details: M6 southbound Jct 8 to M5 southbound Jct 1.
Western Arm link road closure for maintenance works.
Diversion via National Highways and local authority network.</t>
  </si>
  <si>
    <t>M42 northbound Jct 3a link road closure</t>
  </si>
  <si>
    <t>Overall Scheme Details: M42 northbound Jct 3a. 
Link road closure for maintenance works.
Diversion via National Highways and local authority network.</t>
  </si>
  <si>
    <t>A1(M) jct 44 Southbound entry slip road carriageway closure</t>
  </si>
  <si>
    <t>Overall Scheme Details: A404 both directions Marlow to Bisham.
Carriageway and lane closures for resurfacing work.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</si>
</sst>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43" formatCode="_-* #,##0.00_-;\-* #,##0.00_-;_-* &quot;-&quot;??_-;_-@_-"/>
    <numFmt numFmtId="164" formatCode="dddd\ d\ mmm"/>
  </numFmts>
  <fonts count="54" x14ac:knownFonts="1">
    <font>
      <sz val="12"/>
      <color theme="1"/>
      <name val="Arial"/>
      <family val="2"/>
    </font>
    <font>
      <sz val="11"/>
      <color indexed="8"/>
      <name val="Calibri"/>
      <family val="2"/>
    </font>
    <font>
      <sz val="11"/>
      <name val="Arial"/>
      <family val="2"/>
    </font>
    <font>
      <u/>
      <sz val="11"/>
      <color indexed="30"/>
      <name val="Arial"/>
      <family val="2"/>
    </font>
    <font>
      <sz val="10"/>
      <name val="Arial"/>
      <family val="2"/>
    </font>
    <font>
      <sz val="22"/>
      <name val="Arial"/>
      <family val="2"/>
    </font>
    <font>
      <sz val="12"/>
      <color theme="1"/>
      <name val="Arial"/>
      <family val="2"/>
    </font>
    <font>
      <sz val="11"/>
      <color theme="1"/>
      <name val="Calibri"/>
      <family val="2"/>
      <scheme val="minor"/>
    </font>
    <font>
      <sz val="11"/>
      <color theme="0"/>
      <name val="Calibri"/>
      <family val="2"/>
      <scheme val="minor"/>
    </font>
    <font>
      <sz val="12"/>
      <color theme="0"/>
      <name val="Arial"/>
      <family val="2"/>
    </font>
    <font>
      <sz val="11"/>
      <color rgb="FF9C0006"/>
      <name val="Calibri"/>
      <family val="2"/>
      <scheme val="minor"/>
    </font>
    <font>
      <sz val="12"/>
      <color rgb="FF9C0006"/>
      <name val="Arial"/>
      <family val="2"/>
    </font>
    <font>
      <b/>
      <sz val="11"/>
      <color rgb="FFFA7D00"/>
      <name val="Calibri"/>
      <family val="2"/>
      <scheme val="minor"/>
    </font>
    <font>
      <b/>
      <sz val="12"/>
      <color rgb="FFFA7D00"/>
      <name val="Arial"/>
      <family val="2"/>
    </font>
    <font>
      <b/>
      <sz val="11"/>
      <color theme="0"/>
      <name val="Calibri"/>
      <family val="2"/>
      <scheme val="minor"/>
    </font>
    <font>
      <b/>
      <sz val="12"/>
      <color theme="0"/>
      <name val="Arial"/>
      <family val="2"/>
    </font>
    <font>
      <sz val="11"/>
      <color rgb="FF000000"/>
      <name val="Calibri"/>
      <family val="2"/>
      <scheme val="minor"/>
    </font>
    <font>
      <i/>
      <sz val="11"/>
      <color rgb="FF7F7F7F"/>
      <name val="Calibri"/>
      <family val="2"/>
      <scheme val="minor"/>
    </font>
    <font>
      <i/>
      <sz val="12"/>
      <color rgb="FF7F7F7F"/>
      <name val="Arial"/>
      <family val="2"/>
    </font>
    <font>
      <sz val="11"/>
      <color rgb="FF006100"/>
      <name val="Calibri"/>
      <family val="2"/>
      <scheme val="minor"/>
    </font>
    <font>
      <sz val="12"/>
      <color rgb="FF006100"/>
      <name val="Arial"/>
      <family val="2"/>
    </font>
    <font>
      <b/>
      <sz val="15"/>
      <color theme="3"/>
      <name val="Calibri"/>
      <family val="2"/>
      <scheme val="minor"/>
    </font>
    <font>
      <b/>
      <sz val="15"/>
      <color theme="3"/>
      <name val="Arial"/>
      <family val="2"/>
    </font>
    <font>
      <b/>
      <sz val="13"/>
      <color theme="3"/>
      <name val="Calibri"/>
      <family val="2"/>
      <scheme val="minor"/>
    </font>
    <font>
      <b/>
      <sz val="13"/>
      <color theme="3"/>
      <name val="Arial"/>
      <family val="2"/>
    </font>
    <font>
      <b/>
      <sz val="11"/>
      <color theme="3"/>
      <name val="Calibri"/>
      <family val="2"/>
      <scheme val="minor"/>
    </font>
    <font>
      <b/>
      <sz val="11"/>
      <color theme="3"/>
      <name val="Arial"/>
      <family val="2"/>
    </font>
    <font>
      <u/>
      <sz val="12"/>
      <color theme="10"/>
      <name val="Arial"/>
      <family val="2"/>
    </font>
    <font>
      <u/>
      <sz val="11"/>
      <color theme="10"/>
      <name val="Calibri"/>
      <family val="2"/>
      <scheme val="minor"/>
    </font>
    <font>
      <sz val="11"/>
      <color rgb="FF3F3F76"/>
      <name val="Calibri"/>
      <family val="2"/>
      <scheme val="minor"/>
    </font>
    <font>
      <sz val="12"/>
      <color rgb="FF3F3F76"/>
      <name val="Arial"/>
      <family val="2"/>
    </font>
    <font>
      <sz val="11"/>
      <color rgb="FFFA7D00"/>
      <name val="Calibri"/>
      <family val="2"/>
      <scheme val="minor"/>
    </font>
    <font>
      <sz val="12"/>
      <color rgb="FFFA7D00"/>
      <name val="Arial"/>
      <family val="2"/>
    </font>
    <font>
      <sz val="11"/>
      <color rgb="FF9C6500"/>
      <name val="Calibri"/>
      <family val="2"/>
      <scheme val="minor"/>
    </font>
    <font>
      <sz val="12"/>
      <color rgb="FF9C5700"/>
      <name val="Arial"/>
      <family val="2"/>
    </font>
    <font>
      <sz val="10"/>
      <color rgb="FF000000"/>
      <name val="Arial"/>
      <family val="2"/>
    </font>
    <font>
      <b/>
      <sz val="11"/>
      <color rgb="FF3F3F3F"/>
      <name val="Calibri"/>
      <family val="2"/>
      <scheme val="minor"/>
    </font>
    <font>
      <b/>
      <sz val="12"/>
      <color rgb="FF3F3F3F"/>
      <name val="Arial"/>
      <family val="2"/>
    </font>
    <font>
      <b/>
      <sz val="18"/>
      <color theme="3"/>
      <name val="Cambria"/>
      <family val="2"/>
      <scheme val="major"/>
    </font>
    <font>
      <sz val="18"/>
      <color theme="3"/>
      <name val="Cambria"/>
      <family val="2"/>
      <scheme val="major"/>
    </font>
    <font>
      <b/>
      <sz val="11"/>
      <color theme="1"/>
      <name val="Calibri"/>
      <family val="2"/>
      <scheme val="minor"/>
    </font>
    <font>
      <b/>
      <sz val="12"/>
      <color theme="1"/>
      <name val="Arial"/>
      <family val="2"/>
    </font>
    <font>
      <sz val="11"/>
      <color rgb="FFFF0000"/>
      <name val="Calibri"/>
      <family val="2"/>
      <scheme val="minor"/>
    </font>
    <font>
      <sz val="12"/>
      <color rgb="FFFF0000"/>
      <name val="Arial"/>
      <family val="2"/>
    </font>
    <font>
      <sz val="22"/>
      <color theme="1"/>
      <name val="Calibri"/>
      <family val="2"/>
      <scheme val="minor"/>
    </font>
    <font>
      <sz val="20"/>
      <color theme="1"/>
      <name val="Calibri"/>
      <family val="2"/>
      <scheme val="minor"/>
    </font>
    <font>
      <sz val="11"/>
      <name val="Calibri"/>
      <family val="2"/>
      <scheme val="minor"/>
    </font>
    <font>
      <sz val="12"/>
      <name val="Calibri"/>
      <family val="2"/>
      <scheme val="minor"/>
    </font>
    <font>
      <sz val="10"/>
      <color theme="1"/>
      <name val="Calibri"/>
      <family val="2"/>
      <scheme val="minor"/>
    </font>
    <font>
      <b/>
      <sz val="11"/>
      <color theme="1"/>
      <name val="Arial"/>
      <family val="2"/>
    </font>
    <font>
      <sz val="12"/>
      <color rgb="FFFF0000"/>
      <name val="Calibri"/>
      <family val="2"/>
      <scheme val="minor"/>
    </font>
    <font>
      <b/>
      <sz val="28"/>
      <color theme="1"/>
      <name val="Calibri"/>
      <family val="2"/>
      <scheme val="minor"/>
    </font>
    <font>
      <sz val="22"/>
      <color theme="0" tint="-0.249977111117893"/>
      <name val="Calibri"/>
      <family val="2"/>
      <scheme val="minor"/>
    </font>
    <font>
      <b/>
      <sz val="26"/>
      <color theme="1"/>
      <name val="Arial"/>
      <family val="2"/>
    </font>
  </fonts>
  <fills count="4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11"/>
      </patternFill>
    </fill>
    <fill>
      <patternFill patternType="solid">
        <fgColor indexed="36"/>
      </patternFill>
    </fill>
    <fill>
      <patternFill patternType="solid">
        <fgColor indexed="52"/>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0"/>
        <bgColor indexed="64"/>
      </patternFill>
    </fill>
    <fill>
      <patternFill patternType="solid">
        <fgColor theme="0" tint="-0.24994659260841701"/>
        <bgColor indexed="64"/>
      </patternFill>
    </fill>
    <fill>
      <patternFill patternType="solid">
        <fgColor theme="0" tint="-4.9989318521683403E-2"/>
        <bgColor indexed="64"/>
      </patternFill>
    </fill>
    <fill>
      <patternFill patternType="solid">
        <fgColor theme="0" tint="-0.249977111117893"/>
        <bgColor indexed="64"/>
      </patternFill>
    </fill>
  </fills>
  <borders count="14">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style="thin">
        <color theme="1"/>
      </top>
      <bottom/>
      <diagonal/>
    </border>
    <border>
      <left/>
      <right/>
      <top style="thin">
        <color theme="1"/>
      </top>
      <bottom style="thin">
        <color theme="1"/>
      </bottom>
      <diagonal/>
    </border>
  </borders>
  <cellStyleXfs count="459">
    <xf numFmtId="0" fontId="0" fillId="0" borderId="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2"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6" fillId="9"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3"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6" fillId="10" borderId="0" applyNumberFormat="0" applyBorder="0" applyAlignment="0" applyProtection="0"/>
    <xf numFmtId="0" fontId="7" fillId="10"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4"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6" fillId="11" borderId="0" applyNumberFormat="0" applyBorder="0" applyAlignment="0" applyProtection="0"/>
    <xf numFmtId="0" fontId="7" fillId="11"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5"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6" fillId="12" borderId="0" applyNumberFormat="0" applyBorder="0" applyAlignment="0" applyProtection="0"/>
    <xf numFmtId="0" fontId="7" fillId="12"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6" fillId="13"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6" fillId="14"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6" fillId="15" borderId="0" applyNumberFormat="0" applyBorder="0" applyAlignment="0" applyProtection="0"/>
    <xf numFmtId="0" fontId="7" fillId="15"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6" fillId="16" borderId="0" applyNumberFormat="0" applyBorder="0" applyAlignment="0" applyProtection="0"/>
    <xf numFmtId="0" fontId="7" fillId="16"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6"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6" fillId="17" borderId="0" applyNumberFormat="0" applyBorder="0" applyAlignment="0" applyProtection="0"/>
    <xf numFmtId="0" fontId="7" fillId="17"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6" fillId="18" borderId="0" applyNumberFormat="0" applyBorder="0" applyAlignment="0" applyProtection="0"/>
    <xf numFmtId="0" fontId="7" fillId="18"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6" fillId="19" borderId="0" applyNumberFormat="0" applyBorder="0" applyAlignment="0" applyProtection="0"/>
    <xf numFmtId="0" fontId="7" fillId="19"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6" fillId="20" borderId="0" applyNumberFormat="0" applyBorder="0" applyAlignment="0" applyProtection="0"/>
    <xf numFmtId="0" fontId="7" fillId="20"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6" fillId="21" borderId="0" applyNumberFormat="0" applyBorder="0" applyAlignment="0" applyProtection="0"/>
    <xf numFmtId="0" fontId="8" fillId="21" borderId="0" applyNumberFormat="0" applyBorder="0" applyAlignment="0" applyProtection="0"/>
    <xf numFmtId="0" fontId="8" fillId="22" borderId="0" applyNumberFormat="0" applyBorder="0" applyAlignment="0" applyProtection="0"/>
    <xf numFmtId="0" fontId="8" fillId="22" borderId="0" applyNumberFormat="0" applyBorder="0" applyAlignment="0" applyProtection="0"/>
    <xf numFmtId="0" fontId="8" fillId="22" borderId="0" applyNumberFormat="0" applyBorder="0" applyAlignment="0" applyProtection="0"/>
    <xf numFmtId="0" fontId="6" fillId="22" borderId="0" applyNumberFormat="0" applyBorder="0" applyAlignment="0" applyProtection="0"/>
    <xf numFmtId="0" fontId="8" fillId="22" borderId="0" applyNumberFormat="0" applyBorder="0" applyAlignment="0" applyProtection="0"/>
    <xf numFmtId="0" fontId="8" fillId="23" borderId="0" applyNumberFormat="0" applyBorder="0" applyAlignment="0" applyProtection="0"/>
    <xf numFmtId="0" fontId="8" fillId="23" borderId="0" applyNumberFormat="0" applyBorder="0" applyAlignment="0" applyProtection="0"/>
    <xf numFmtId="0" fontId="8" fillId="6" borderId="0" applyNumberFormat="0" applyBorder="0" applyAlignment="0" applyProtection="0"/>
    <xf numFmtId="0" fontId="8" fillId="23" borderId="0" applyNumberFormat="0" applyBorder="0" applyAlignment="0" applyProtection="0"/>
    <xf numFmtId="0" fontId="6" fillId="23" borderId="0" applyNumberFormat="0" applyBorder="0" applyAlignment="0" applyProtection="0"/>
    <xf numFmtId="0" fontId="8" fillId="23" borderId="0" applyNumberFormat="0" applyBorder="0" applyAlignment="0" applyProtection="0"/>
    <xf numFmtId="0" fontId="8" fillId="24" borderId="0" applyNumberFormat="0" applyBorder="0" applyAlignment="0" applyProtection="0"/>
    <xf numFmtId="0" fontId="8" fillId="24" borderId="0" applyNumberFormat="0" applyBorder="0" applyAlignment="0" applyProtection="0"/>
    <xf numFmtId="0" fontId="8" fillId="7" borderId="0" applyNumberFormat="0" applyBorder="0" applyAlignment="0" applyProtection="0"/>
    <xf numFmtId="0" fontId="8" fillId="24" borderId="0" applyNumberFormat="0" applyBorder="0" applyAlignment="0" applyProtection="0"/>
    <xf numFmtId="0" fontId="6" fillId="24" borderId="0" applyNumberFormat="0" applyBorder="0" applyAlignment="0" applyProtection="0"/>
    <xf numFmtId="0" fontId="8" fillId="24" borderId="0" applyNumberFormat="0" applyBorder="0" applyAlignment="0" applyProtection="0"/>
    <xf numFmtId="0" fontId="8" fillId="25" borderId="0" applyNumberFormat="0" applyBorder="0" applyAlignment="0" applyProtection="0"/>
    <xf numFmtId="0" fontId="8" fillId="25" borderId="0" applyNumberFormat="0" applyBorder="0" applyAlignment="0" applyProtection="0"/>
    <xf numFmtId="0" fontId="8" fillId="25" borderId="0" applyNumberFormat="0" applyBorder="0" applyAlignment="0" applyProtection="0"/>
    <xf numFmtId="0" fontId="6" fillId="25" borderId="0" applyNumberFormat="0" applyBorder="0" applyAlignment="0" applyProtection="0"/>
    <xf numFmtId="0" fontId="8" fillId="25" borderId="0" applyNumberFormat="0" applyBorder="0" applyAlignment="0" applyProtection="0"/>
    <xf numFmtId="0" fontId="8" fillId="26" borderId="0" applyNumberFormat="0" applyBorder="0" applyAlignment="0" applyProtection="0"/>
    <xf numFmtId="0" fontId="8" fillId="26" borderId="0" applyNumberFormat="0" applyBorder="0" applyAlignment="0" applyProtection="0"/>
    <xf numFmtId="0" fontId="8" fillId="8" borderId="0" applyNumberFormat="0" applyBorder="0" applyAlignment="0" applyProtection="0"/>
    <xf numFmtId="0" fontId="8" fillId="26" borderId="0" applyNumberFormat="0" applyBorder="0" applyAlignment="0" applyProtection="0"/>
    <xf numFmtId="0" fontId="6" fillId="26" borderId="0" applyNumberFormat="0" applyBorder="0" applyAlignment="0" applyProtection="0"/>
    <xf numFmtId="0" fontId="8" fillId="26" borderId="0" applyNumberFormat="0" applyBorder="0" applyAlignment="0" applyProtection="0"/>
    <xf numFmtId="0" fontId="8" fillId="27" borderId="0" applyNumberFormat="0" applyBorder="0" applyAlignment="0" applyProtection="0"/>
    <xf numFmtId="0" fontId="8" fillId="27" borderId="0" applyNumberFormat="0" applyBorder="0" applyAlignment="0" applyProtection="0"/>
    <xf numFmtId="0" fontId="8" fillId="27" borderId="0" applyNumberFormat="0" applyBorder="0" applyAlignment="0" applyProtection="0"/>
    <xf numFmtId="0" fontId="9" fillId="27" borderId="0" applyNumberFormat="0" applyBorder="0" applyAlignment="0" applyProtection="0"/>
    <xf numFmtId="0" fontId="8" fillId="27" borderId="0" applyNumberFormat="0" applyBorder="0" applyAlignment="0" applyProtection="0"/>
    <xf numFmtId="0" fontId="8" fillId="28" borderId="0" applyNumberFormat="0" applyBorder="0" applyAlignment="0" applyProtection="0"/>
    <xf numFmtId="0" fontId="8" fillId="28" borderId="0" applyNumberFormat="0" applyBorder="0" applyAlignment="0" applyProtection="0"/>
    <xf numFmtId="0" fontId="8" fillId="28" borderId="0" applyNumberFormat="0" applyBorder="0" applyAlignment="0" applyProtection="0"/>
    <xf numFmtId="0" fontId="9" fillId="28" borderId="0" applyNumberFormat="0" applyBorder="0" applyAlignment="0" applyProtection="0"/>
    <xf numFmtId="0" fontId="8" fillId="28" borderId="0" applyNumberFormat="0" applyBorder="0" applyAlignment="0" applyProtection="0"/>
    <xf numFmtId="0" fontId="8" fillId="29" borderId="0" applyNumberFormat="0" applyBorder="0" applyAlignment="0" applyProtection="0"/>
    <xf numFmtId="0" fontId="8" fillId="29" borderId="0" applyNumberFormat="0" applyBorder="0" applyAlignment="0" applyProtection="0"/>
    <xf numFmtId="0" fontId="8" fillId="29" borderId="0" applyNumberFormat="0" applyBorder="0" applyAlignment="0" applyProtection="0"/>
    <xf numFmtId="0" fontId="9" fillId="29" borderId="0" applyNumberFormat="0" applyBorder="0" applyAlignment="0" applyProtection="0"/>
    <xf numFmtId="0" fontId="8" fillId="29" borderId="0" applyNumberFormat="0" applyBorder="0" applyAlignment="0" applyProtection="0"/>
    <xf numFmtId="0" fontId="8" fillId="30" borderId="0" applyNumberFormat="0" applyBorder="0" applyAlignment="0" applyProtection="0"/>
    <xf numFmtId="0" fontId="8" fillId="30" borderId="0" applyNumberFormat="0" applyBorder="0" applyAlignment="0" applyProtection="0"/>
    <xf numFmtId="0" fontId="8" fillId="30" borderId="0" applyNumberFormat="0" applyBorder="0" applyAlignment="0" applyProtection="0"/>
    <xf numFmtId="0" fontId="9" fillId="30" borderId="0" applyNumberFormat="0" applyBorder="0" applyAlignment="0" applyProtection="0"/>
    <xf numFmtId="0" fontId="8" fillId="30" borderId="0" applyNumberFormat="0" applyBorder="0" applyAlignment="0" applyProtection="0"/>
    <xf numFmtId="0" fontId="8" fillId="31" borderId="0" applyNumberFormat="0" applyBorder="0" applyAlignment="0" applyProtection="0"/>
    <xf numFmtId="0" fontId="8" fillId="31" borderId="0" applyNumberFormat="0" applyBorder="0" applyAlignment="0" applyProtection="0"/>
    <xf numFmtId="0" fontId="8" fillId="31" borderId="0" applyNumberFormat="0" applyBorder="0" applyAlignment="0" applyProtection="0"/>
    <xf numFmtId="0" fontId="9" fillId="31" borderId="0" applyNumberFormat="0" applyBorder="0" applyAlignment="0" applyProtection="0"/>
    <xf numFmtId="0" fontId="8" fillId="31"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9" fillId="32" borderId="0" applyNumberFormat="0" applyBorder="0" applyAlignment="0" applyProtection="0"/>
    <xf numFmtId="0" fontId="8" fillId="32" borderId="0" applyNumberFormat="0" applyBorder="0" applyAlignment="0" applyProtection="0"/>
    <xf numFmtId="0" fontId="10" fillId="33" borderId="0" applyNumberFormat="0" applyBorder="0" applyAlignment="0" applyProtection="0"/>
    <xf numFmtId="0" fontId="10" fillId="33" borderId="0" applyNumberFormat="0" applyBorder="0" applyAlignment="0" applyProtection="0"/>
    <xf numFmtId="0" fontId="10" fillId="33" borderId="0" applyNumberFormat="0" applyBorder="0" applyAlignment="0" applyProtection="0"/>
    <xf numFmtId="0" fontId="11" fillId="33" borderId="0" applyNumberFormat="0" applyBorder="0" applyAlignment="0" applyProtection="0"/>
    <xf numFmtId="0" fontId="10" fillId="33" borderId="0" applyNumberFormat="0" applyBorder="0" applyAlignment="0" applyProtection="0"/>
    <xf numFmtId="0" fontId="12" fillId="34" borderId="3" applyNumberFormat="0" applyAlignment="0" applyProtection="0"/>
    <xf numFmtId="0" fontId="12" fillId="34" borderId="3" applyNumberFormat="0" applyAlignment="0" applyProtection="0"/>
    <xf numFmtId="0" fontId="12" fillId="34" borderId="3" applyNumberFormat="0" applyAlignment="0" applyProtection="0"/>
    <xf numFmtId="0" fontId="13" fillId="34" borderId="3" applyNumberFormat="0" applyAlignment="0" applyProtection="0"/>
    <xf numFmtId="0" fontId="12" fillId="34" borderId="3" applyNumberFormat="0" applyAlignment="0" applyProtection="0"/>
    <xf numFmtId="0" fontId="14" fillId="35" borderId="4" applyNumberFormat="0" applyAlignment="0" applyProtection="0"/>
    <xf numFmtId="0" fontId="14" fillId="35" borderId="4" applyNumberFormat="0" applyAlignment="0" applyProtection="0"/>
    <xf numFmtId="0" fontId="14" fillId="35" borderId="4" applyNumberFormat="0" applyAlignment="0" applyProtection="0"/>
    <xf numFmtId="0" fontId="15" fillId="35" borderId="4" applyNumberFormat="0" applyAlignment="0" applyProtection="0"/>
    <xf numFmtId="0" fontId="14" fillId="35" borderId="4" applyNumberFormat="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20" fillId="36" borderId="0" applyNumberFormat="0" applyBorder="0" applyAlignment="0" applyProtection="0"/>
    <xf numFmtId="0" fontId="19" fillId="36" borderId="0" applyNumberFormat="0" applyBorder="0" applyAlignment="0" applyProtection="0"/>
    <xf numFmtId="0" fontId="21" fillId="0" borderId="5" applyNumberFormat="0" applyFill="0" applyAlignment="0" applyProtection="0"/>
    <xf numFmtId="0" fontId="21" fillId="0" borderId="5" applyNumberFormat="0" applyFill="0" applyAlignment="0" applyProtection="0"/>
    <xf numFmtId="0" fontId="21" fillId="0" borderId="5" applyNumberFormat="0" applyFill="0" applyAlignment="0" applyProtection="0"/>
    <xf numFmtId="0" fontId="22" fillId="0" borderId="5" applyNumberFormat="0" applyFill="0" applyAlignment="0" applyProtection="0"/>
    <xf numFmtId="0" fontId="21" fillId="0" borderId="5" applyNumberFormat="0" applyFill="0" applyAlignment="0" applyProtection="0"/>
    <xf numFmtId="0" fontId="23" fillId="0" borderId="6" applyNumberFormat="0" applyFill="0" applyAlignment="0" applyProtection="0"/>
    <xf numFmtId="0" fontId="23" fillId="0" borderId="6" applyNumberFormat="0" applyFill="0" applyAlignment="0" applyProtection="0"/>
    <xf numFmtId="0" fontId="23" fillId="0" borderId="6" applyNumberFormat="0" applyFill="0" applyAlignment="0" applyProtection="0"/>
    <xf numFmtId="0" fontId="24" fillId="0" borderId="6" applyNumberFormat="0" applyFill="0" applyAlignment="0" applyProtection="0"/>
    <xf numFmtId="0" fontId="23" fillId="0" borderId="6" applyNumberFormat="0" applyFill="0" applyAlignment="0" applyProtection="0"/>
    <xf numFmtId="0" fontId="25" fillId="0" borderId="7" applyNumberFormat="0" applyFill="0" applyAlignment="0" applyProtection="0"/>
    <xf numFmtId="0" fontId="25" fillId="0" borderId="7" applyNumberFormat="0" applyFill="0" applyAlignment="0" applyProtection="0"/>
    <xf numFmtId="0" fontId="25" fillId="0" borderId="7" applyNumberFormat="0" applyFill="0" applyAlignment="0" applyProtection="0"/>
    <xf numFmtId="0" fontId="26" fillId="0" borderId="7" applyNumberFormat="0" applyFill="0" applyAlignment="0" applyProtection="0"/>
    <xf numFmtId="0" fontId="25" fillId="0" borderId="7" applyNumberFormat="0" applyFill="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9" fillId="37" borderId="3" applyNumberFormat="0" applyAlignment="0" applyProtection="0"/>
    <xf numFmtId="0" fontId="29" fillId="37" borderId="3" applyNumberFormat="0" applyAlignment="0" applyProtection="0"/>
    <xf numFmtId="0" fontId="29" fillId="37" borderId="3" applyNumberFormat="0" applyAlignment="0" applyProtection="0"/>
    <xf numFmtId="0" fontId="30" fillId="37" borderId="3" applyNumberFormat="0" applyAlignment="0" applyProtection="0"/>
    <xf numFmtId="0" fontId="29" fillId="37" borderId="3" applyNumberFormat="0" applyAlignment="0" applyProtection="0"/>
    <xf numFmtId="0" fontId="31" fillId="0" borderId="8" applyNumberFormat="0" applyFill="0" applyAlignment="0" applyProtection="0"/>
    <xf numFmtId="0" fontId="31" fillId="0" borderId="8" applyNumberFormat="0" applyFill="0" applyAlignment="0" applyProtection="0"/>
    <xf numFmtId="0" fontId="31" fillId="0" borderId="8" applyNumberFormat="0" applyFill="0" applyAlignment="0" applyProtection="0"/>
    <xf numFmtId="0" fontId="32" fillId="0" borderId="8" applyNumberFormat="0" applyFill="0" applyAlignment="0" applyProtection="0"/>
    <xf numFmtId="0" fontId="31" fillId="0" borderId="8" applyNumberFormat="0" applyFill="0" applyAlignment="0" applyProtection="0"/>
    <xf numFmtId="0" fontId="33" fillId="38" borderId="0" applyNumberFormat="0" applyBorder="0" applyAlignment="0" applyProtection="0"/>
    <xf numFmtId="0" fontId="33" fillId="38" borderId="0" applyNumberFormat="0" applyBorder="0" applyAlignment="0" applyProtection="0"/>
    <xf numFmtId="0" fontId="33" fillId="38" borderId="0" applyNumberFormat="0" applyBorder="0" applyAlignment="0" applyProtection="0"/>
    <xf numFmtId="0" fontId="34" fillId="38" borderId="0" applyNumberFormat="0" applyBorder="0" applyAlignment="0" applyProtection="0"/>
    <xf numFmtId="0" fontId="33" fillId="38" borderId="0" applyNumberFormat="0" applyBorder="0" applyAlignment="0" applyProtection="0"/>
    <xf numFmtId="0" fontId="7" fillId="0" borderId="0"/>
    <xf numFmtId="0" fontId="16" fillId="0" borderId="0"/>
    <xf numFmtId="0" fontId="7" fillId="0" borderId="0"/>
    <xf numFmtId="0" fontId="16" fillId="0" borderId="0"/>
    <xf numFmtId="0" fontId="7" fillId="0" borderId="0"/>
    <xf numFmtId="0" fontId="7" fillId="0" borderId="0"/>
    <xf numFmtId="0" fontId="7" fillId="0" borderId="0"/>
    <xf numFmtId="0" fontId="16"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35" fillId="0" borderId="0"/>
    <xf numFmtId="0" fontId="35" fillId="0" borderId="0"/>
    <xf numFmtId="0" fontId="35" fillId="0" borderId="0"/>
    <xf numFmtId="0" fontId="7" fillId="0" borderId="0"/>
    <xf numFmtId="0" fontId="7" fillId="0" borderId="0"/>
    <xf numFmtId="0" fontId="7" fillId="0" borderId="0"/>
    <xf numFmtId="0" fontId="7" fillId="0" borderId="0"/>
    <xf numFmtId="0" fontId="7" fillId="0" borderId="0"/>
    <xf numFmtId="0" fontId="35" fillId="0" borderId="0"/>
    <xf numFmtId="0" fontId="35" fillId="0" borderId="0"/>
    <xf numFmtId="0" fontId="6" fillId="0" borderId="0"/>
    <xf numFmtId="0" fontId="35" fillId="0" borderId="0"/>
    <xf numFmtId="0" fontId="6" fillId="39" borderId="9" applyNumberFormat="0" applyFont="0" applyAlignment="0" applyProtection="0"/>
    <xf numFmtId="0" fontId="7" fillId="39" borderId="9" applyNumberFormat="0" applyFont="0" applyAlignment="0" applyProtection="0"/>
    <xf numFmtId="0" fontId="7" fillId="39" borderId="9" applyNumberFormat="0" applyFont="0" applyAlignment="0" applyProtection="0"/>
    <xf numFmtId="0" fontId="7" fillId="39" borderId="9" applyNumberFormat="0" applyFont="0" applyAlignment="0" applyProtection="0"/>
    <xf numFmtId="0" fontId="7" fillId="39" borderId="9" applyNumberFormat="0" applyFont="0" applyAlignment="0" applyProtection="0"/>
    <xf numFmtId="0" fontId="7" fillId="39" borderId="9" applyNumberFormat="0" applyFont="0" applyAlignment="0" applyProtection="0"/>
    <xf numFmtId="0" fontId="7" fillId="39" borderId="9" applyNumberFormat="0" applyFont="0" applyAlignment="0" applyProtection="0"/>
    <xf numFmtId="0" fontId="1" fillId="39" borderId="9" applyNumberFormat="0" applyFont="0" applyAlignment="0" applyProtection="0"/>
    <xf numFmtId="0" fontId="7" fillId="39" borderId="9" applyNumberFormat="0" applyFont="0" applyAlignment="0" applyProtection="0"/>
    <xf numFmtId="0" fontId="7" fillId="39" borderId="9" applyNumberFormat="0" applyFont="0" applyAlignment="0" applyProtection="0"/>
    <xf numFmtId="0" fontId="7" fillId="39" borderId="9" applyNumberFormat="0" applyFont="0" applyAlignment="0" applyProtection="0"/>
    <xf numFmtId="0" fontId="7" fillId="39" borderId="9" applyNumberFormat="0" applyFont="0" applyAlignment="0" applyProtection="0"/>
    <xf numFmtId="0" fontId="7" fillId="39" borderId="9" applyNumberFormat="0" applyFont="0" applyAlignment="0" applyProtection="0"/>
    <xf numFmtId="0" fontId="7" fillId="39" borderId="9" applyNumberFormat="0" applyFont="0" applyAlignment="0" applyProtection="0"/>
    <xf numFmtId="0" fontId="7" fillId="39" borderId="9" applyNumberFormat="0" applyFont="0" applyAlignment="0" applyProtection="0"/>
    <xf numFmtId="0" fontId="7" fillId="39" borderId="9" applyNumberFormat="0" applyFont="0" applyAlignment="0" applyProtection="0"/>
    <xf numFmtId="0" fontId="7" fillId="39" borderId="9" applyNumberFormat="0" applyFont="0" applyAlignment="0" applyProtection="0"/>
    <xf numFmtId="0" fontId="7" fillId="39" borderId="9" applyNumberFormat="0" applyFont="0" applyAlignment="0" applyProtection="0"/>
    <xf numFmtId="0" fontId="7" fillId="39" borderId="9" applyNumberFormat="0" applyFont="0" applyAlignment="0" applyProtection="0"/>
    <xf numFmtId="0" fontId="36" fillId="34" borderId="10" applyNumberFormat="0" applyAlignment="0" applyProtection="0"/>
    <xf numFmtId="0" fontId="36" fillId="34" borderId="10" applyNumberFormat="0" applyAlignment="0" applyProtection="0"/>
    <xf numFmtId="0" fontId="36" fillId="34" borderId="10" applyNumberFormat="0" applyAlignment="0" applyProtection="0"/>
    <xf numFmtId="0" fontId="37" fillId="34" borderId="10" applyNumberFormat="0" applyAlignment="0" applyProtection="0"/>
    <xf numFmtId="0" fontId="36" fillId="34" borderId="10" applyNumberFormat="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40" fillId="0" borderId="11" applyNumberFormat="0" applyFill="0" applyAlignment="0" applyProtection="0"/>
    <xf numFmtId="0" fontId="40" fillId="0" borderId="11" applyNumberFormat="0" applyFill="0" applyAlignment="0" applyProtection="0"/>
    <xf numFmtId="0" fontId="40" fillId="0" borderId="11" applyNumberFormat="0" applyFill="0" applyAlignment="0" applyProtection="0"/>
    <xf numFmtId="0" fontId="41" fillId="0" borderId="11" applyNumberFormat="0" applyFill="0" applyAlignment="0" applyProtection="0"/>
    <xf numFmtId="0" fontId="40" fillId="0" borderId="11" applyNumberFormat="0" applyFill="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3" fillId="0" borderId="0" applyNumberFormat="0" applyFill="0" applyBorder="0" applyAlignment="0" applyProtection="0"/>
    <xf numFmtId="0" fontId="42" fillId="0" borderId="0" applyNumberFormat="0" applyFill="0" applyBorder="0" applyAlignment="0" applyProtection="0"/>
  </cellStyleXfs>
  <cellXfs count="45">
    <xf numFmtId="0" fontId="0" fillId="0" borderId="0" xfId="0"/>
    <xf numFmtId="0" fontId="44" fillId="40" borderId="0" xfId="0" applyFont="1" applyFill="1" applyAlignment="1">
      <alignment horizontal="left" vertical="top"/>
    </xf>
    <xf numFmtId="0" fontId="45" fillId="40" borderId="0" xfId="0" applyFont="1" applyFill="1" applyAlignment="1">
      <alignment horizontal="left" vertical="top"/>
    </xf>
    <xf numFmtId="0" fontId="46" fillId="0" borderId="0" xfId="0" applyFont="1" applyAlignment="1">
      <alignment horizontal="left" vertical="top" wrapText="1"/>
    </xf>
    <xf numFmtId="0" fontId="47" fillId="0" borderId="0" xfId="0" applyFont="1" applyAlignment="1">
      <alignment horizontal="left" vertical="top" wrapText="1"/>
    </xf>
    <xf numFmtId="0" fontId="47" fillId="0" borderId="0" xfId="0" applyFont="1" applyAlignment="1">
      <alignment horizontal="left" vertical="top"/>
    </xf>
    <xf numFmtId="0" fontId="46" fillId="0" borderId="0" xfId="0" applyFont="1" applyAlignment="1">
      <alignment horizontal="left" vertical="top"/>
    </xf>
    <xf numFmtId="0" fontId="7" fillId="0" borderId="0" xfId="0" applyFont="1" applyAlignment="1">
      <alignment horizontal="left" vertical="top" wrapText="1"/>
    </xf>
    <xf numFmtId="0" fontId="2" fillId="0" borderId="0" xfId="0" applyFont="1" applyAlignment="1">
      <alignment horizontal="left" vertical="top" wrapText="1"/>
    </xf>
    <xf numFmtId="0" fontId="7" fillId="40" borderId="0" xfId="0" applyFont="1" applyFill="1" applyAlignment="1">
      <alignment horizontal="left" vertical="top"/>
    </xf>
    <xf numFmtId="0" fontId="48" fillId="40" borderId="0" xfId="0" applyFont="1" applyFill="1" applyAlignment="1">
      <alignment horizontal="left" vertical="top"/>
    </xf>
    <xf numFmtId="20" fontId="49" fillId="41" borderId="1" xfId="0" applyNumberFormat="1" applyFont="1" applyFill="1" applyBorder="1" applyAlignment="1" applyProtection="1">
      <alignment horizontal="center" vertical="center" wrapText="1"/>
      <protection locked="0"/>
    </xf>
    <xf numFmtId="0" fontId="49" fillId="41" borderId="1" xfId="0" applyFont="1" applyFill="1" applyBorder="1" applyAlignment="1" applyProtection="1">
      <alignment horizontal="center" vertical="center" wrapText="1"/>
      <protection locked="0"/>
    </xf>
    <xf numFmtId="20" fontId="46" fillId="0" borderId="0" xfId="0" applyNumberFormat="1" applyFont="1" applyAlignment="1">
      <alignment horizontal="left" vertical="top" wrapText="1"/>
    </xf>
    <xf numFmtId="0" fontId="46" fillId="40" borderId="0" xfId="0" applyFont="1" applyFill="1" applyAlignment="1">
      <alignment horizontal="left" vertical="top"/>
    </xf>
    <xf numFmtId="0" fontId="0" fillId="40" borderId="0" xfId="0" applyFill="1"/>
    <xf numFmtId="22" fontId="0" fillId="40" borderId="2" xfId="0" applyNumberFormat="1" applyFill="1" applyBorder="1" applyAlignment="1">
      <alignment horizontal="left" vertical="top" wrapText="1"/>
    </xf>
    <xf numFmtId="0" fontId="0" fillId="40" borderId="2" xfId="0" applyFill="1" applyBorder="1" applyAlignment="1">
      <alignment horizontal="left" vertical="top" wrapText="1"/>
    </xf>
    <xf numFmtId="0" fontId="46" fillId="40" borderId="0" xfId="0" applyFont="1" applyFill="1" applyAlignment="1">
      <alignment horizontal="left" vertical="top" wrapText="1"/>
    </xf>
    <xf numFmtId="0" fontId="0" fillId="0" borderId="2" xfId="0" applyBorder="1" applyAlignment="1">
      <alignment horizontal="left" vertical="top" wrapText="1"/>
    </xf>
    <xf numFmtId="22" fontId="0" fillId="0" borderId="2" xfId="0" applyNumberFormat="1" applyBorder="1" applyAlignment="1">
      <alignment horizontal="left" vertical="top" wrapText="1"/>
    </xf>
    <xf numFmtId="0" fontId="0" fillId="0" borderId="0" xfId="0" applyAlignment="1">
      <alignment horizontal="left" vertical="top" wrapText="1"/>
    </xf>
    <xf numFmtId="22" fontId="0" fillId="0" borderId="0" xfId="0" applyNumberFormat="1" applyAlignment="1">
      <alignment horizontal="left" vertical="top" wrapText="1"/>
    </xf>
    <xf numFmtId="0" fontId="50" fillId="40" borderId="0" xfId="0" applyFont="1" applyFill="1" applyAlignment="1">
      <alignment horizontal="left" vertical="top"/>
    </xf>
    <xf numFmtId="0" fontId="43" fillId="40" borderId="0" xfId="0" applyFont="1" applyFill="1"/>
    <xf numFmtId="0" fontId="0" fillId="0" borderId="0" xfId="0" applyAlignment="1">
      <alignment vertical="top"/>
    </xf>
    <xf numFmtId="0" fontId="0" fillId="0" borderId="0" xfId="0" applyAlignment="1">
      <alignment vertical="top" wrapText="1"/>
    </xf>
    <xf numFmtId="22" fontId="0" fillId="0" borderId="0" xfId="0" applyNumberFormat="1" applyAlignment="1">
      <alignment vertical="top"/>
    </xf>
    <xf numFmtId="22" fontId="0" fillId="0" borderId="0" xfId="0" applyNumberFormat="1" applyAlignment="1">
      <alignment vertical="top" wrapText="1"/>
    </xf>
    <xf numFmtId="0" fontId="0" fillId="0" borderId="12" xfId="0" applyBorder="1" applyAlignment="1">
      <alignment vertical="top"/>
    </xf>
    <xf numFmtId="0" fontId="0" fillId="0" borderId="12" xfId="0" applyBorder="1" applyAlignment="1">
      <alignment vertical="top" wrapText="1"/>
    </xf>
    <xf numFmtId="22" fontId="0" fillId="0" borderId="12" xfId="0" applyNumberFormat="1" applyBorder="1" applyAlignment="1">
      <alignment vertical="top"/>
    </xf>
    <xf numFmtId="0" fontId="0" fillId="0" borderId="13" xfId="0" applyBorder="1" applyAlignment="1">
      <alignment vertical="top"/>
    </xf>
    <xf numFmtId="0" fontId="0" fillId="0" borderId="13" xfId="0" applyBorder="1" applyAlignment="1">
      <alignment vertical="top" wrapText="1"/>
    </xf>
    <xf numFmtId="22" fontId="0" fillId="0" borderId="13" xfId="0" applyNumberFormat="1" applyBorder="1" applyAlignment="1">
      <alignment vertical="top"/>
    </xf>
    <xf numFmtId="0" fontId="51" fillId="40" borderId="0" xfId="0" applyFont="1" applyFill="1" applyAlignment="1">
      <alignment horizontal="center" vertical="center"/>
    </xf>
    <xf numFmtId="14" fontId="52" fillId="43" borderId="0" xfId="0" applyNumberFormat="1" applyFont="1" applyFill="1" applyAlignment="1">
      <alignment horizontal="center" vertical="top"/>
    </xf>
    <xf numFmtId="0" fontId="4" fillId="40" borderId="0" xfId="375" applyFont="1" applyFill="1" applyAlignment="1">
      <alignment horizontal="center" vertical="center" wrapText="1"/>
    </xf>
    <xf numFmtId="0" fontId="2" fillId="0" borderId="0" xfId="375" applyFont="1" applyFill="1" applyAlignment="1">
      <alignment horizontal="center" vertical="top" wrapText="1"/>
    </xf>
    <xf numFmtId="164" fontId="45" fillId="40" borderId="0" xfId="0" applyNumberFormat="1" applyFont="1" applyFill="1" applyAlignment="1">
      <alignment horizontal="right" vertical="top"/>
    </xf>
    <xf numFmtId="0" fontId="5" fillId="42" borderId="0" xfId="375" applyFont="1" applyFill="1" applyAlignment="1">
      <alignment horizontal="center" vertical="top"/>
    </xf>
    <xf numFmtId="0" fontId="5" fillId="40" borderId="0" xfId="375" applyFont="1" applyFill="1" applyAlignment="1">
      <alignment horizontal="center" vertical="top"/>
    </xf>
    <xf numFmtId="0" fontId="5" fillId="0" borderId="0" xfId="375" applyFont="1" applyAlignment="1">
      <alignment horizontal="center" vertical="top"/>
    </xf>
    <xf numFmtId="164" fontId="45" fillId="40" borderId="0" xfId="0" applyNumberFormat="1" applyFont="1" applyFill="1" applyAlignment="1">
      <alignment horizontal="left" vertical="top"/>
    </xf>
    <xf numFmtId="0" fontId="53" fillId="40" borderId="0" xfId="0" quotePrefix="1" applyFont="1" applyFill="1" applyAlignment="1">
      <alignment horizontal="left" vertical="center" wrapText="1"/>
    </xf>
  </cellXfs>
  <cellStyles count="459">
    <cellStyle name="20% - Accent1" xfId="1" builtinId="30" customBuiltin="1"/>
    <cellStyle name="20% - Accent1 2" xfId="2" xr:uid="{1C3076D9-F2C2-4C72-9BBF-ECEA44568A40}"/>
    <cellStyle name="20% - Accent1 2 2" xfId="3" xr:uid="{9082FA31-1536-461C-B12F-5AECEEF7F72B}"/>
    <cellStyle name="20% - Accent1 2 2 2" xfId="4" xr:uid="{CAE65744-5DCC-4191-AFE8-75967B655C54}"/>
    <cellStyle name="20% - Accent1 2 2 2 2" xfId="5" xr:uid="{A970DD3D-1709-410A-97B5-A71F65CCDA0F}"/>
    <cellStyle name="20% - Accent1 2 2 2 2 2" xfId="6" xr:uid="{41CD4CFE-3A47-44FC-BAAF-808C2FC69F88}"/>
    <cellStyle name="20% - Accent1 2 2 2 3" xfId="7" xr:uid="{1904CC0A-7888-478A-AAB2-7B4A6B04F911}"/>
    <cellStyle name="20% - Accent1 2 2 3" xfId="8" xr:uid="{83F91834-8C6C-43ED-B554-3695DDAC1779}"/>
    <cellStyle name="20% - Accent1 2 2 3 2" xfId="9" xr:uid="{DA7B1BBE-17AE-40B3-8057-5AE9CA7F3D3D}"/>
    <cellStyle name="20% - Accent1 2 2 4" xfId="10" xr:uid="{8B90709D-4621-47C8-91EF-16695FCF02A4}"/>
    <cellStyle name="20% - Accent1 2 2 5" xfId="11" xr:uid="{5EFAAAD5-5199-4392-9C81-0D81AD890163}"/>
    <cellStyle name="20% - Accent1 2 3" xfId="12" xr:uid="{51E1E5F5-E03C-436E-AF85-24DDA982F4D7}"/>
    <cellStyle name="20% - Accent1 2 3 2" xfId="13" xr:uid="{29ACE20F-C1C2-49E0-9BFC-B75704D2B203}"/>
    <cellStyle name="20% - Accent1 2 3 2 2" xfId="14" xr:uid="{43A7E4FC-C2C7-472F-8A27-F2B47D8E2CCF}"/>
    <cellStyle name="20% - Accent1 2 3 3" xfId="15" xr:uid="{79D79B89-1F32-4E86-9134-8AC7728B266A}"/>
    <cellStyle name="20% - Accent1 2 4" xfId="16" xr:uid="{26CB98D8-9566-4FF3-89E3-C9DA2425665F}"/>
    <cellStyle name="20% - Accent1 2 4 2" xfId="17" xr:uid="{A92EFAC2-B7F7-4A2C-910E-15FE267011FF}"/>
    <cellStyle name="20% - Accent1 2 5" xfId="18" xr:uid="{C8F20E7B-B6FE-4BF7-80F6-674A6B88D325}"/>
    <cellStyle name="20% - Accent1 3" xfId="19" xr:uid="{BE7C152D-B7C3-42B4-9F81-EF53B4F8D78A}"/>
    <cellStyle name="20% - Accent1 3 2" xfId="20" xr:uid="{8924F36B-6561-4532-821C-86E954358B94}"/>
    <cellStyle name="20% - Accent1 4" xfId="21" xr:uid="{00BF0183-9D0A-47D3-9559-C5B23B8D45B0}"/>
    <cellStyle name="20% - Accent2" xfId="22" builtinId="34" customBuiltin="1"/>
    <cellStyle name="20% - Accent2 2" xfId="23" xr:uid="{18D751E0-2F49-4913-8AD0-6B98A9EB05B2}"/>
    <cellStyle name="20% - Accent2 2 2" xfId="24" xr:uid="{92AA9F59-FED6-4DC2-8B75-FBE347946B10}"/>
    <cellStyle name="20% - Accent2 2 2 2" xfId="25" xr:uid="{04D51A37-18A6-401A-B5C0-130B431AB217}"/>
    <cellStyle name="20% - Accent2 2 2 2 2" xfId="26" xr:uid="{CBD8F91F-C602-43A9-B4D0-3EA9821B2FCB}"/>
    <cellStyle name="20% - Accent2 2 2 2 2 2" xfId="27" xr:uid="{77EF9BF5-366C-41DD-9D75-B88682065720}"/>
    <cellStyle name="20% - Accent2 2 2 2 3" xfId="28" xr:uid="{3B3C8116-2461-4BA1-BDF1-E315C8868DF7}"/>
    <cellStyle name="20% - Accent2 2 2 3" xfId="29" xr:uid="{995AA36E-C7B7-4875-A7B2-0687FA406162}"/>
    <cellStyle name="20% - Accent2 2 2 3 2" xfId="30" xr:uid="{648B5492-3B62-4312-9AF1-858F394C7C87}"/>
    <cellStyle name="20% - Accent2 2 2 4" xfId="31" xr:uid="{FAF8B040-2DE6-40D4-A2D6-952FCD990772}"/>
    <cellStyle name="20% - Accent2 2 2 5" xfId="32" xr:uid="{C638F427-30E9-4EB1-9513-A59E5B52F194}"/>
    <cellStyle name="20% - Accent2 2 3" xfId="33" xr:uid="{0C1EC8AB-2465-40D6-B0DC-75D8A1D4BEE1}"/>
    <cellStyle name="20% - Accent2 2 3 2" xfId="34" xr:uid="{6B930FDF-17AF-43E7-94F7-76543768C42C}"/>
    <cellStyle name="20% - Accent2 2 3 2 2" xfId="35" xr:uid="{20C0FFDD-550B-4483-ADE3-1F9500B0D6F0}"/>
    <cellStyle name="20% - Accent2 2 3 3" xfId="36" xr:uid="{966B13AA-71D7-4B45-ABD4-AFF727E706C8}"/>
    <cellStyle name="20% - Accent2 2 4" xfId="37" xr:uid="{F6BC0D4F-C37B-4545-9CE9-B7C270B04A1E}"/>
    <cellStyle name="20% - Accent2 2 4 2" xfId="38" xr:uid="{435517A5-C3BC-461E-9D06-7909CCDB4F4B}"/>
    <cellStyle name="20% - Accent2 2 5" xfId="39" xr:uid="{71924468-D8A5-4384-A731-316A60C2CEE2}"/>
    <cellStyle name="20% - Accent2 3" xfId="40" xr:uid="{68F4A951-6FCB-485D-82EB-CBFF70CB9334}"/>
    <cellStyle name="20% - Accent2 3 2" xfId="41" xr:uid="{D63E9AAC-CE81-4B82-B7B8-91A857318AB0}"/>
    <cellStyle name="20% - Accent2 4" xfId="42" xr:uid="{B9A77DE3-5CB9-417F-8147-ABE390785C76}"/>
    <cellStyle name="20% - Accent3" xfId="43" builtinId="38" customBuiltin="1"/>
    <cellStyle name="20% - Accent3 2" xfId="44" xr:uid="{9B46CD09-D9A6-41C9-98B7-9EA604BE318D}"/>
    <cellStyle name="20% - Accent3 2 2" xfId="45" xr:uid="{7C23D3DD-1A92-405E-BA10-22F952117A19}"/>
    <cellStyle name="20% - Accent3 2 2 2" xfId="46" xr:uid="{9F7AB938-DEDC-4B53-8138-5E3266594902}"/>
    <cellStyle name="20% - Accent3 2 2 2 2" xfId="47" xr:uid="{3B41479F-A817-4242-AFF2-B8B7C0FF4F12}"/>
    <cellStyle name="20% - Accent3 2 2 2 2 2" xfId="48" xr:uid="{BFD50AA9-7EEF-4A2D-8E0E-D4C49542DC50}"/>
    <cellStyle name="20% - Accent3 2 2 2 3" xfId="49" xr:uid="{34D4B8FA-9995-452B-B45C-CFAB7B87B7A3}"/>
    <cellStyle name="20% - Accent3 2 2 3" xfId="50" xr:uid="{9140C2B6-FC2C-4A51-BFDE-111E1383AAE8}"/>
    <cellStyle name="20% - Accent3 2 2 3 2" xfId="51" xr:uid="{596936B4-B814-46B0-9944-FFB64C16503E}"/>
    <cellStyle name="20% - Accent3 2 2 4" xfId="52" xr:uid="{8B741FF3-2D16-44C6-BC9E-BBF5A0195765}"/>
    <cellStyle name="20% - Accent3 2 2 5" xfId="53" xr:uid="{D4718B7C-AEDB-4E77-9FA4-871EBEA530FB}"/>
    <cellStyle name="20% - Accent3 2 3" xfId="54" xr:uid="{2740CD63-7DA8-4488-A24A-5C989D10731F}"/>
    <cellStyle name="20% - Accent3 2 3 2" xfId="55" xr:uid="{060F0CC8-40F0-476F-B7C5-1F3FF4A39A4E}"/>
    <cellStyle name="20% - Accent3 2 3 2 2" xfId="56" xr:uid="{9BB0A244-B70B-4F9B-A766-C37E80922FC4}"/>
    <cellStyle name="20% - Accent3 2 3 3" xfId="57" xr:uid="{C64B21BC-B8E0-4550-8017-72EC524C03F1}"/>
    <cellStyle name="20% - Accent3 2 4" xfId="58" xr:uid="{005DA6CC-50C0-4EF7-A32A-397F14CE4248}"/>
    <cellStyle name="20% - Accent3 2 4 2" xfId="59" xr:uid="{FDEAB5D1-AEEB-465A-ADB7-97AA1FF6B59C}"/>
    <cellStyle name="20% - Accent3 2 5" xfId="60" xr:uid="{492F7A2E-B1FB-41A0-865C-4E95C205868D}"/>
    <cellStyle name="20% - Accent3 3" xfId="61" xr:uid="{174B5935-0A01-47C5-B955-EFBCD9C555A2}"/>
    <cellStyle name="20% - Accent3 3 2" xfId="62" xr:uid="{29E84719-D2DB-4C75-8AA9-D06F69F5ADE7}"/>
    <cellStyle name="20% - Accent3 4" xfId="63" xr:uid="{C7406FAA-F024-4A27-A8BE-D03C1C54691E}"/>
    <cellStyle name="20% - Accent4" xfId="64" builtinId="42" customBuiltin="1"/>
    <cellStyle name="20% - Accent4 2" xfId="65" xr:uid="{9CB6FC85-3AB8-4080-9A0B-151FEBFAC87F}"/>
    <cellStyle name="20% - Accent4 2 2" xfId="66" xr:uid="{10DEADD6-47CE-407F-B417-CE7775F2A7BA}"/>
    <cellStyle name="20% - Accent4 2 2 2" xfId="67" xr:uid="{D9792594-C981-4405-AE4F-4BA4D1D12DBA}"/>
    <cellStyle name="20% - Accent4 2 2 2 2" xfId="68" xr:uid="{C6E598BC-824B-422B-979D-F4A282DE6B7B}"/>
    <cellStyle name="20% - Accent4 2 2 2 2 2" xfId="69" xr:uid="{2E2BC2AA-5026-49E0-AA82-64E6273B1AD9}"/>
    <cellStyle name="20% - Accent4 2 2 2 3" xfId="70" xr:uid="{586E542C-752C-4051-A4AC-26FB0960CCA4}"/>
    <cellStyle name="20% - Accent4 2 2 3" xfId="71" xr:uid="{F702CE5F-2361-48B5-9938-63233C1E3F07}"/>
    <cellStyle name="20% - Accent4 2 2 3 2" xfId="72" xr:uid="{5111B49F-48FA-4F29-8ECE-723BD32DFB0C}"/>
    <cellStyle name="20% - Accent4 2 2 4" xfId="73" xr:uid="{B3E5F606-C8BD-47F9-AE82-A11555F4615D}"/>
    <cellStyle name="20% - Accent4 2 2 5" xfId="74" xr:uid="{EF9C3EAD-6EAA-4E84-A71E-E3830C2EDCD8}"/>
    <cellStyle name="20% - Accent4 2 3" xfId="75" xr:uid="{5A3FD1E5-61AD-4ABF-B119-80EFEA2433AD}"/>
    <cellStyle name="20% - Accent4 2 3 2" xfId="76" xr:uid="{4599F86D-85E2-428E-9094-7021D581D935}"/>
    <cellStyle name="20% - Accent4 2 3 2 2" xfId="77" xr:uid="{84B94FE3-4169-4A2D-8ADA-647678DD1C63}"/>
    <cellStyle name="20% - Accent4 2 3 3" xfId="78" xr:uid="{FF9DB7B5-FC63-4707-AC85-C0B3FFCC896F}"/>
    <cellStyle name="20% - Accent4 2 4" xfId="79" xr:uid="{4BBE784C-3C27-4B5F-B2EB-2ADFCA1FC38E}"/>
    <cellStyle name="20% - Accent4 2 4 2" xfId="80" xr:uid="{0B2A81B7-2CB6-43E4-B221-1127409AD2B4}"/>
    <cellStyle name="20% - Accent4 2 5" xfId="81" xr:uid="{3935D5E2-33FB-4F31-B34C-E2037707A3A2}"/>
    <cellStyle name="20% - Accent4 3" xfId="82" xr:uid="{85A89EC8-C207-4A29-A7A1-A6F08F7F55FC}"/>
    <cellStyle name="20% - Accent4 3 2" xfId="83" xr:uid="{F773B1DC-E2A0-4F1D-BE58-013D8CDA3BE7}"/>
    <cellStyle name="20% - Accent4 4" xfId="84" xr:uid="{C8AFA972-6A1F-49E7-9368-7A855F7B2CB5}"/>
    <cellStyle name="20% - Accent5" xfId="85" builtinId="46" customBuiltin="1"/>
    <cellStyle name="20% - Accent5 2" xfId="86" xr:uid="{55560E1B-558C-433C-8C2E-4649B4EBC4A7}"/>
    <cellStyle name="20% - Accent5 2 2" xfId="87" xr:uid="{AABA101D-5E67-49B2-AD02-5D48BD8CC383}"/>
    <cellStyle name="20% - Accent5 2 2 2" xfId="88" xr:uid="{A76CB1D4-1980-4AC2-9325-26F7458772EF}"/>
    <cellStyle name="20% - Accent5 2 2 2 2" xfId="89" xr:uid="{8E4E4727-9EE2-4636-9DD6-A2216210E419}"/>
    <cellStyle name="20% - Accent5 2 2 2 2 2" xfId="90" xr:uid="{FA5F5A7D-C45A-4452-A228-4DE30F183493}"/>
    <cellStyle name="20% - Accent5 2 2 2 3" xfId="91" xr:uid="{15B3DE0E-052D-4089-8684-48B64EEE6166}"/>
    <cellStyle name="20% - Accent5 2 2 3" xfId="92" xr:uid="{249DCFB9-D0C5-4CC7-858C-69CA0BAB0336}"/>
    <cellStyle name="20% - Accent5 2 2 3 2" xfId="93" xr:uid="{D3F5CA52-A4FD-4C89-BBFC-C527C23BF27A}"/>
    <cellStyle name="20% - Accent5 2 2 4" xfId="94" xr:uid="{CB402B20-B77D-4BC1-9926-18F64B02DF01}"/>
    <cellStyle name="20% - Accent5 2 2 5" xfId="95" xr:uid="{4C9F680F-8DBD-4BCE-9620-A586ADE4A1B7}"/>
    <cellStyle name="20% - Accent5 2 2 6" xfId="96" xr:uid="{E7195728-8C7F-48DF-9729-B60E6FEEA0B1}"/>
    <cellStyle name="20% - Accent5 2 2 7" xfId="97" xr:uid="{AA3F487C-8BF5-4C75-8FFC-CE4D8F3564B4}"/>
    <cellStyle name="20% - Accent5 2 2 8" xfId="98" xr:uid="{2EC51F9B-F439-4522-889D-F0A82FFEB40E}"/>
    <cellStyle name="20% - Accent5 2 3" xfId="99" xr:uid="{7843B76C-4EBF-4748-B569-088E323977E7}"/>
    <cellStyle name="20% - Accent5 2 3 2" xfId="100" xr:uid="{28A0F652-0D0D-4705-B9B3-FA10D603C4D3}"/>
    <cellStyle name="20% - Accent5 2 3 2 2" xfId="101" xr:uid="{FB8D2066-41F5-4FD7-91CB-D5608943A27E}"/>
    <cellStyle name="20% - Accent5 2 3 3" xfId="102" xr:uid="{7A612C7B-E7B7-4E1F-B6F0-706CD0C1D0F3}"/>
    <cellStyle name="20% - Accent5 2 3 4" xfId="103" xr:uid="{E8773AEA-1E81-45E1-8D99-752C17582485}"/>
    <cellStyle name="20% - Accent5 2 3 5" xfId="104" xr:uid="{783AF711-CA98-4688-ACCE-5489EAF37D35}"/>
    <cellStyle name="20% - Accent5 2 3 6" xfId="105" xr:uid="{1BEF77E8-F345-4445-97B5-A13552E3779D}"/>
    <cellStyle name="20% - Accent5 2 3 7" xfId="106" xr:uid="{F83B842F-4EEA-4E43-94F9-54EDF6C609CD}"/>
    <cellStyle name="20% - Accent5 2 4" xfId="107" xr:uid="{48B78534-C970-4194-B37E-E03143C2CAB5}"/>
    <cellStyle name="20% - Accent5 2 4 2" xfId="108" xr:uid="{FBB2CB39-B17C-436E-966F-EBB9ED1D8F14}"/>
    <cellStyle name="20% - Accent5 2 5" xfId="109" xr:uid="{96D404E5-6058-49D2-9318-3DC7C403EFC4}"/>
    <cellStyle name="20% - Accent5 2 6" xfId="110" xr:uid="{205D9A22-E3E0-4254-BB14-EFB8354E112B}"/>
    <cellStyle name="20% - Accent5 2 7" xfId="111" xr:uid="{26165252-FFF8-43AC-BCAF-9CEE0DCB77FE}"/>
    <cellStyle name="20% - Accent5 2 8" xfId="112" xr:uid="{CC0B31AE-BE01-4874-AA95-4F51E8107E05}"/>
    <cellStyle name="20% - Accent5 2 9" xfId="113" xr:uid="{E74BB813-09FF-4ACD-8C42-E79B06F647F7}"/>
    <cellStyle name="20% - Accent5 3" xfId="114" xr:uid="{59BF426B-9B72-4797-BE87-E84DB56DD599}"/>
    <cellStyle name="20% - Accent5 3 2" xfId="115" xr:uid="{A42BFCC1-64B5-4F66-A887-427D3636C5D9}"/>
    <cellStyle name="20% - Accent5 4" xfId="116" xr:uid="{40C4C6A3-5922-4906-B0DC-2590A8A87193}"/>
    <cellStyle name="20% - Accent6" xfId="117" builtinId="50" customBuiltin="1"/>
    <cellStyle name="20% - Accent6 2" xfId="118" xr:uid="{5B197DF6-CE9B-4480-8051-909933E67141}"/>
    <cellStyle name="20% - Accent6 2 2" xfId="119" xr:uid="{6C701ED2-DCB4-4668-A5F9-B12694E88C25}"/>
    <cellStyle name="20% - Accent6 2 2 2" xfId="120" xr:uid="{40A4112A-188B-4879-8147-3914F52D1A21}"/>
    <cellStyle name="20% - Accent6 2 2 2 2" xfId="121" xr:uid="{B3E953CA-0528-4FFF-B443-7C009B0B1B22}"/>
    <cellStyle name="20% - Accent6 2 2 2 2 2" xfId="122" xr:uid="{2B3AA860-2113-423D-9DE9-94BF6ED8A4F5}"/>
    <cellStyle name="20% - Accent6 2 2 2 3" xfId="123" xr:uid="{87DADF5B-4FCE-41A4-A28E-108936AAF624}"/>
    <cellStyle name="20% - Accent6 2 2 3" xfId="124" xr:uid="{495D3387-88D1-4F43-8221-49CADFA619ED}"/>
    <cellStyle name="20% - Accent6 2 2 3 2" xfId="125" xr:uid="{58448116-5828-401C-A1F0-61AA073ABC27}"/>
    <cellStyle name="20% - Accent6 2 2 4" xfId="126" xr:uid="{82362822-913F-4683-98AB-8FA78A96CF1F}"/>
    <cellStyle name="20% - Accent6 2 2 5" xfId="127" xr:uid="{BD8B1EF5-7FFC-4E71-9D20-A7B970D60CD8}"/>
    <cellStyle name="20% - Accent6 2 3" xfId="128" xr:uid="{A408069C-A6F3-4494-BD5C-52452FB466B9}"/>
    <cellStyle name="20% - Accent6 2 3 2" xfId="129" xr:uid="{10623B94-F95F-4C66-83FE-219368D5D32B}"/>
    <cellStyle name="20% - Accent6 2 3 2 2" xfId="130" xr:uid="{93503B32-DB9E-42BC-AE64-67CCB294AD72}"/>
    <cellStyle name="20% - Accent6 2 3 3" xfId="131" xr:uid="{911A6140-02EF-4709-BE8A-54186A70273A}"/>
    <cellStyle name="20% - Accent6 2 4" xfId="132" xr:uid="{2B035B18-364F-4FE5-B7A9-77CEC4D96DF0}"/>
    <cellStyle name="20% - Accent6 2 4 2" xfId="133" xr:uid="{C9DCC3E6-D8E0-4268-97A6-47AD4A41EBDB}"/>
    <cellStyle name="20% - Accent6 2 5" xfId="134" xr:uid="{BE5402B4-EC3E-495A-9B95-89B742B15BE6}"/>
    <cellStyle name="20% - Accent6 3" xfId="135" xr:uid="{D7BE99E2-A322-45EC-B347-348D48B704AE}"/>
    <cellStyle name="20% - Accent6 3 2" xfId="136" xr:uid="{0D95A591-095D-4190-9916-84D756302F2F}"/>
    <cellStyle name="20% - Accent6 4" xfId="137" xr:uid="{D3496FFB-C106-442E-8ED4-FE3721ABFFA1}"/>
    <cellStyle name="40% - Accent1" xfId="138" builtinId="31" customBuiltin="1"/>
    <cellStyle name="40% - Accent1 2" xfId="139" xr:uid="{215FAB60-52E7-45C7-BFB6-437FB7F98432}"/>
    <cellStyle name="40% - Accent1 2 2" xfId="140" xr:uid="{4260A4A8-A52B-45AE-8F3E-09589C813D3E}"/>
    <cellStyle name="40% - Accent1 2 2 2" xfId="141" xr:uid="{BCCF52BB-56FD-4429-BC4E-E74FBCFB1F37}"/>
    <cellStyle name="40% - Accent1 2 2 2 2" xfId="142" xr:uid="{AE75E309-7372-4B93-A278-70D6D33AECF2}"/>
    <cellStyle name="40% - Accent1 2 2 2 2 2" xfId="143" xr:uid="{04277CE6-B737-4A85-A7EA-85AD6CF88F1A}"/>
    <cellStyle name="40% - Accent1 2 2 2 3" xfId="144" xr:uid="{5EF21C8B-EC25-4FB5-97AD-501199B875B7}"/>
    <cellStyle name="40% - Accent1 2 2 3" xfId="145" xr:uid="{B54B96E8-AFD1-4D9E-AAC4-5C99AED49586}"/>
    <cellStyle name="40% - Accent1 2 2 3 2" xfId="146" xr:uid="{3878BFCE-6769-44F4-9083-A1D5D6BE1C6B}"/>
    <cellStyle name="40% - Accent1 2 2 4" xfId="147" xr:uid="{9C533F37-34EF-4571-A075-FC243871810A}"/>
    <cellStyle name="40% - Accent1 2 2 5" xfId="148" xr:uid="{38B226FD-6B73-40A2-BA6B-E0A9E8CC5ADA}"/>
    <cellStyle name="40% - Accent1 2 3" xfId="149" xr:uid="{23B19964-C217-46F6-B226-3FED6F56E06B}"/>
    <cellStyle name="40% - Accent1 2 3 2" xfId="150" xr:uid="{00CEA417-4AA8-48D6-B2A0-35548F8B4E30}"/>
    <cellStyle name="40% - Accent1 2 3 2 2" xfId="151" xr:uid="{31F5EED0-025F-4BC0-9DCF-F51089EBAA98}"/>
    <cellStyle name="40% - Accent1 2 3 3" xfId="152" xr:uid="{858D03B8-A2B7-48D3-81D5-3E0AD9955FB5}"/>
    <cellStyle name="40% - Accent1 2 4" xfId="153" xr:uid="{CC604A44-9D35-4555-9C36-9FB16DB7FB0E}"/>
    <cellStyle name="40% - Accent1 2 4 2" xfId="154" xr:uid="{CED869B7-920F-493A-B079-12ED400B68C3}"/>
    <cellStyle name="40% - Accent1 2 5" xfId="155" xr:uid="{7A326AA8-0E13-4EFD-B2B3-18B0F225CBB5}"/>
    <cellStyle name="40% - Accent1 3" xfId="156" xr:uid="{5EEBA8D8-0E9B-4280-B018-C4F95B8AF2B5}"/>
    <cellStyle name="40% - Accent1 3 2" xfId="157" xr:uid="{3143F48E-A0DF-44F9-A238-79AACF9FE34C}"/>
    <cellStyle name="40% - Accent1 4" xfId="158" xr:uid="{EE2E5E95-1EB8-4F00-BF34-3AD2E43C5B3E}"/>
    <cellStyle name="40% - Accent2" xfId="159" builtinId="35" customBuiltin="1"/>
    <cellStyle name="40% - Accent2 2" xfId="160" xr:uid="{BDE6870E-E907-4367-9611-FD83163AB398}"/>
    <cellStyle name="40% - Accent2 2 2" xfId="161" xr:uid="{5A476B6B-7195-4070-BD0A-399CD2E89417}"/>
    <cellStyle name="40% - Accent2 2 2 2" xfId="162" xr:uid="{6E424A17-827F-4638-B5C7-9C82ECE51F27}"/>
    <cellStyle name="40% - Accent2 2 2 2 2" xfId="163" xr:uid="{3139FEEA-C6DE-4737-B5D6-E1E6D87FD232}"/>
    <cellStyle name="40% - Accent2 2 2 2 2 2" xfId="164" xr:uid="{9843C21F-4F15-488B-B403-984D7FD6B97B}"/>
    <cellStyle name="40% - Accent2 2 2 2 3" xfId="165" xr:uid="{5971E549-DFB8-4536-A50B-D20766AAF53B}"/>
    <cellStyle name="40% - Accent2 2 2 3" xfId="166" xr:uid="{49EEAE9A-2224-4DB0-B69B-BE8439AD5FBA}"/>
    <cellStyle name="40% - Accent2 2 2 3 2" xfId="167" xr:uid="{76DA5E08-76EE-4ED5-82B8-BB3709270DE4}"/>
    <cellStyle name="40% - Accent2 2 2 4" xfId="168" xr:uid="{E1338F88-9CF9-4B15-8F2B-DDEDE309B299}"/>
    <cellStyle name="40% - Accent2 2 2 5" xfId="169" xr:uid="{E713B070-8EFD-4417-A394-FD20A44902DC}"/>
    <cellStyle name="40% - Accent2 2 3" xfId="170" xr:uid="{1EC47BA6-D6F8-4DA6-B214-434764B23A0F}"/>
    <cellStyle name="40% - Accent2 2 3 2" xfId="171" xr:uid="{66602FF8-1DC1-4B46-BE1F-43D878BA8458}"/>
    <cellStyle name="40% - Accent2 2 3 2 2" xfId="172" xr:uid="{9AAEEBC8-7A57-44EA-AA13-A96A5858539A}"/>
    <cellStyle name="40% - Accent2 2 3 3" xfId="173" xr:uid="{BABD963B-A43E-4FC9-BC6B-35EB7FE3E1F5}"/>
    <cellStyle name="40% - Accent2 2 4" xfId="174" xr:uid="{9F94E085-EC18-40B5-ADBC-2175959C2292}"/>
    <cellStyle name="40% - Accent2 2 4 2" xfId="175" xr:uid="{8897E5F3-4D87-4635-9D74-ADD1ED2098E0}"/>
    <cellStyle name="40% - Accent2 2 5" xfId="176" xr:uid="{5614B7AE-6E99-4458-9774-26DBF63B5AC8}"/>
    <cellStyle name="40% - Accent2 3" xfId="177" xr:uid="{4D5EB600-D7F8-4B35-8377-A3CC9F0B3A4A}"/>
    <cellStyle name="40% - Accent2 3 2" xfId="178" xr:uid="{F8558C25-8AA5-4D7E-A60B-9BC2BE63DF3A}"/>
    <cellStyle name="40% - Accent2 4" xfId="179" xr:uid="{61B25019-18AE-4702-8875-F43D53EC8C46}"/>
    <cellStyle name="40% - Accent3" xfId="180" builtinId="39" customBuiltin="1"/>
    <cellStyle name="40% - Accent3 2" xfId="181" xr:uid="{D9FB07E0-4F45-40AF-8B76-25234FC6E13E}"/>
    <cellStyle name="40% - Accent3 2 2" xfId="182" xr:uid="{843107A4-ED3E-432D-89B6-8D0D9FDDCE81}"/>
    <cellStyle name="40% - Accent3 2 2 2" xfId="183" xr:uid="{DBCAEAF7-27A9-4B21-8FDA-56753B8ADB7B}"/>
    <cellStyle name="40% - Accent3 2 2 2 2" xfId="184" xr:uid="{924B3CEA-EA70-46E3-A4F1-726B5F076107}"/>
    <cellStyle name="40% - Accent3 2 2 2 2 2" xfId="185" xr:uid="{D3F152F2-7D9C-49BE-8993-6B6B54DACDFD}"/>
    <cellStyle name="40% - Accent3 2 2 2 3" xfId="186" xr:uid="{CD1285DC-129E-4194-95D5-745318071057}"/>
    <cellStyle name="40% - Accent3 2 2 3" xfId="187" xr:uid="{CF125266-29F4-448E-8A50-412E418C98F5}"/>
    <cellStyle name="40% - Accent3 2 2 3 2" xfId="188" xr:uid="{58C423DF-6E37-42D4-8209-7DE839A80B90}"/>
    <cellStyle name="40% - Accent3 2 2 4" xfId="189" xr:uid="{195C818A-B924-4CE1-8AC8-57E7DEF9CA32}"/>
    <cellStyle name="40% - Accent3 2 2 5" xfId="190" xr:uid="{D32C9403-38E7-4A59-9F79-15B19960B616}"/>
    <cellStyle name="40% - Accent3 2 3" xfId="191" xr:uid="{BAAAE821-DD5A-4E2D-BAB4-0D952975B6C2}"/>
    <cellStyle name="40% - Accent3 2 3 2" xfId="192" xr:uid="{80146EEC-DB3F-4B46-B29B-DAB4354DD250}"/>
    <cellStyle name="40% - Accent3 2 3 2 2" xfId="193" xr:uid="{D4FEFCB8-8BD5-4F4E-8DAD-92513F4E2ECD}"/>
    <cellStyle name="40% - Accent3 2 3 3" xfId="194" xr:uid="{65454107-3C6D-4C72-AF52-6F1B881FD7C1}"/>
    <cellStyle name="40% - Accent3 2 4" xfId="195" xr:uid="{5B988DA9-5090-4172-A14A-DE8F20FD3FE5}"/>
    <cellStyle name="40% - Accent3 2 4 2" xfId="196" xr:uid="{55010A9C-5A94-4174-883E-E4CD073D1968}"/>
    <cellStyle name="40% - Accent3 2 5" xfId="197" xr:uid="{34521D1C-2208-4AA4-A225-BDCEBB3DA0AA}"/>
    <cellStyle name="40% - Accent3 3" xfId="198" xr:uid="{63833BC9-9F4C-4E8D-9C78-F16675E76B35}"/>
    <cellStyle name="40% - Accent3 3 2" xfId="199" xr:uid="{7CE01806-7093-4F82-B323-26902FE47AA2}"/>
    <cellStyle name="40% - Accent3 4" xfId="200" xr:uid="{44B21FFF-CB0B-40B7-B415-BDC1056731EE}"/>
    <cellStyle name="40% - Accent4" xfId="201" builtinId="43" customBuiltin="1"/>
    <cellStyle name="40% - Accent4 2" xfId="202" xr:uid="{EC6D7856-7B3A-4716-9430-623150DD4CDB}"/>
    <cellStyle name="40% - Accent4 2 2" xfId="203" xr:uid="{53AED9CC-7153-40F9-8441-C1743CCC902B}"/>
    <cellStyle name="40% - Accent4 2 2 2" xfId="204" xr:uid="{85D7D952-8658-4072-B87B-1BF5297F48C8}"/>
    <cellStyle name="40% - Accent4 2 2 2 2" xfId="205" xr:uid="{11046FF6-28B4-4987-B669-13FC4103627E}"/>
    <cellStyle name="40% - Accent4 2 2 2 2 2" xfId="206" xr:uid="{D2F44757-3F6C-48C9-95FF-FF20E10646F5}"/>
    <cellStyle name="40% - Accent4 2 2 2 3" xfId="207" xr:uid="{36743220-E0D7-4FEB-84BE-17D7B9746C3B}"/>
    <cellStyle name="40% - Accent4 2 2 3" xfId="208" xr:uid="{E471370E-D53F-474F-82EB-32D692DD3993}"/>
    <cellStyle name="40% - Accent4 2 2 3 2" xfId="209" xr:uid="{E1C12156-EA53-4ABB-9474-E58B6F191AFE}"/>
    <cellStyle name="40% - Accent4 2 2 4" xfId="210" xr:uid="{1967A821-4DFA-40E5-94AF-E3DC1E440395}"/>
    <cellStyle name="40% - Accent4 2 2 5" xfId="211" xr:uid="{DADAFB5F-C2D3-43E7-B9B6-F86B469DCD9E}"/>
    <cellStyle name="40% - Accent4 2 3" xfId="212" xr:uid="{4A273A65-E47C-4953-A908-B7C637334F7B}"/>
    <cellStyle name="40% - Accent4 2 3 2" xfId="213" xr:uid="{90014D83-A484-40B1-88A5-8CE94EFF2CE8}"/>
    <cellStyle name="40% - Accent4 2 3 2 2" xfId="214" xr:uid="{79ACFD47-EE98-415A-B404-D399622859BD}"/>
    <cellStyle name="40% - Accent4 2 3 3" xfId="215" xr:uid="{A9823088-CC1F-41EF-B9C0-E800CE5E50EF}"/>
    <cellStyle name="40% - Accent4 2 4" xfId="216" xr:uid="{9CB73585-9786-477F-83B0-C97849E7FD4D}"/>
    <cellStyle name="40% - Accent4 2 4 2" xfId="217" xr:uid="{7A0E3B0E-FF0E-4146-B3B1-DF65E74A2617}"/>
    <cellStyle name="40% - Accent4 2 5" xfId="218" xr:uid="{8D19AD60-02A2-4F46-A50B-3DF4EC1D65DF}"/>
    <cellStyle name="40% - Accent4 3" xfId="219" xr:uid="{B75C9818-966E-4297-81C1-D403582765D3}"/>
    <cellStyle name="40% - Accent4 3 2" xfId="220" xr:uid="{616E2E32-4BEF-41E6-A171-9E5FD9DF9133}"/>
    <cellStyle name="40% - Accent4 4" xfId="221" xr:uid="{8E2038B1-F3E8-4758-9B55-CD403708C395}"/>
    <cellStyle name="40% - Accent5" xfId="222" builtinId="47" customBuiltin="1"/>
    <cellStyle name="40% - Accent5 2" xfId="223" xr:uid="{AAC9300B-16D5-411A-89A9-4F86191C867D}"/>
    <cellStyle name="40% - Accent5 2 2" xfId="224" xr:uid="{72DE4C4B-0443-4279-98EA-EB3F7814E4CD}"/>
    <cellStyle name="40% - Accent5 2 2 2" xfId="225" xr:uid="{D4C79256-BBB4-4592-81B8-E721F6DFFA8A}"/>
    <cellStyle name="40% - Accent5 2 2 2 2" xfId="226" xr:uid="{E8C42BF4-FB50-4E69-9177-D22760C7BF21}"/>
    <cellStyle name="40% - Accent5 2 2 2 2 2" xfId="227" xr:uid="{2956C712-7B5E-4E8B-B347-C19A7302DCAA}"/>
    <cellStyle name="40% - Accent5 2 2 2 3" xfId="228" xr:uid="{099A2AEE-0810-4F36-9EB0-163CA396A5ED}"/>
    <cellStyle name="40% - Accent5 2 2 3" xfId="229" xr:uid="{511E1B86-9620-40C1-BEFB-305D5A1804C7}"/>
    <cellStyle name="40% - Accent5 2 2 3 2" xfId="230" xr:uid="{694FA2D7-FDA6-4945-A4FA-4840A93199FF}"/>
    <cellStyle name="40% - Accent5 2 2 4" xfId="231" xr:uid="{359CC675-DAAB-44ED-B9A5-3E623D499A06}"/>
    <cellStyle name="40% - Accent5 2 2 5" xfId="232" xr:uid="{D843D368-50A8-4645-9082-902FA2DF6FBA}"/>
    <cellStyle name="40% - Accent5 2 3" xfId="233" xr:uid="{A508DAA5-51D8-469A-B771-D65219C3C8C2}"/>
    <cellStyle name="40% - Accent5 2 3 2" xfId="234" xr:uid="{E0F120FA-0A1A-489E-9DD1-EBAD5DE7CA0F}"/>
    <cellStyle name="40% - Accent5 2 3 2 2" xfId="235" xr:uid="{F7C0519A-DD41-489E-8DE9-B7ED195A4E4E}"/>
    <cellStyle name="40% - Accent5 2 3 3" xfId="236" xr:uid="{8BC4A063-9910-421B-894C-4091B618DFC5}"/>
    <cellStyle name="40% - Accent5 2 4" xfId="237" xr:uid="{09578E33-1DFE-4C9F-B98D-EB1030F43D57}"/>
    <cellStyle name="40% - Accent5 2 4 2" xfId="238" xr:uid="{404F8EA6-1EF2-46CD-B7FD-447AE60B629D}"/>
    <cellStyle name="40% - Accent5 2 5" xfId="239" xr:uid="{B2AFDBC7-A1AA-433B-9AB5-18CD19367FD2}"/>
    <cellStyle name="40% - Accent5 3" xfId="240" xr:uid="{52BA8168-ED3C-4F6E-9043-1AECEFF770FF}"/>
    <cellStyle name="40% - Accent5 3 2" xfId="241" xr:uid="{9633944B-9D4C-4CA0-8F46-0F2D3B46CF3E}"/>
    <cellStyle name="40% - Accent5 4" xfId="242" xr:uid="{690791C9-EECE-48A5-9938-C663E9437650}"/>
    <cellStyle name="40% - Accent6" xfId="243" builtinId="51" customBuiltin="1"/>
    <cellStyle name="40% - Accent6 2" xfId="244" xr:uid="{827F2ED7-2ED4-4A4F-91F1-D90A125C6057}"/>
    <cellStyle name="40% - Accent6 2 2" xfId="245" xr:uid="{607EFBF8-7304-47C0-8BBD-3CE4F95A3F2F}"/>
    <cellStyle name="40% - Accent6 2 2 2" xfId="246" xr:uid="{04C8514B-8615-4CDB-A433-8BABEE78B460}"/>
    <cellStyle name="40% - Accent6 2 2 2 2" xfId="247" xr:uid="{C2962076-0C67-42B4-A53B-92C0B9FB86F6}"/>
    <cellStyle name="40% - Accent6 2 2 2 2 2" xfId="248" xr:uid="{001FD951-399B-49FD-8D1D-7906376C4BDC}"/>
    <cellStyle name="40% - Accent6 2 2 2 3" xfId="249" xr:uid="{8C974C6D-D519-49B3-9BE2-841F82B12C58}"/>
    <cellStyle name="40% - Accent6 2 2 3" xfId="250" xr:uid="{CE4BD445-41A3-4407-8060-BF1662CDF070}"/>
    <cellStyle name="40% - Accent6 2 2 3 2" xfId="251" xr:uid="{A2D7ED43-1339-49E1-AD1F-434096E7F85C}"/>
    <cellStyle name="40% - Accent6 2 2 4" xfId="252" xr:uid="{DC13589D-BC59-4A4B-9BF2-75E87A73CD9E}"/>
    <cellStyle name="40% - Accent6 2 2 5" xfId="253" xr:uid="{D6F12EA2-253B-48EF-BA13-CB943CCED4A0}"/>
    <cellStyle name="40% - Accent6 2 3" xfId="254" xr:uid="{05285642-25D7-4913-A929-679F71CB157A}"/>
    <cellStyle name="40% - Accent6 2 3 2" xfId="255" xr:uid="{0C88B6EC-9DBE-427F-B795-AAD822E37DAE}"/>
    <cellStyle name="40% - Accent6 2 3 2 2" xfId="256" xr:uid="{156721D5-0802-433D-90EF-32452A312AA8}"/>
    <cellStyle name="40% - Accent6 2 3 3" xfId="257" xr:uid="{1267912E-B53C-431D-A4C6-921C8D412C7E}"/>
    <cellStyle name="40% - Accent6 2 4" xfId="258" xr:uid="{5A671165-0CCD-44E3-84D1-D3EF54DF2E1D}"/>
    <cellStyle name="40% - Accent6 2 4 2" xfId="259" xr:uid="{10B1D146-E6A0-432D-86E3-205BF81143D5}"/>
    <cellStyle name="40% - Accent6 2 5" xfId="260" xr:uid="{D622B5FA-DB7D-412B-886A-15BB486988A6}"/>
    <cellStyle name="40% - Accent6 3" xfId="261" xr:uid="{505432A7-CC87-40D0-9EBE-2E3852D99C8E}"/>
    <cellStyle name="40% - Accent6 3 2" xfId="262" xr:uid="{FD0B53A1-58CA-48E9-8586-E7909D10699C}"/>
    <cellStyle name="40% - Accent6 4" xfId="263" xr:uid="{961854FA-D03F-4973-B83A-6614E3797176}"/>
    <cellStyle name="60% - Accent1" xfId="264" builtinId="32" customBuiltin="1"/>
    <cellStyle name="60% - Accent1 2" xfId="265" xr:uid="{21989767-F445-4C35-A7F0-5AA17570C9E0}"/>
    <cellStyle name="60% - Accent1 3" xfId="266" xr:uid="{9C80BC3C-B66F-49E6-BDA3-5FE0FD9B62C4}"/>
    <cellStyle name="60% - Accent1 3 2" xfId="267" xr:uid="{6B068A8F-F42C-4A6E-AABA-06B1BC25B90C}"/>
    <cellStyle name="60% - Accent1 4" xfId="268" xr:uid="{BB246771-EEC1-4AD4-8EAE-2CFD5DD8E152}"/>
    <cellStyle name="60% - Accent2" xfId="269" builtinId="36" customBuiltin="1"/>
    <cellStyle name="60% - Accent2 2" xfId="270" xr:uid="{3EE3FD27-F3B1-47F5-975F-77EC3AFEC567}"/>
    <cellStyle name="60% - Accent2 3" xfId="271" xr:uid="{20B6BC18-9ED5-4598-AD7D-9B942180DC9B}"/>
    <cellStyle name="60% - Accent2 3 2" xfId="272" xr:uid="{18106963-AFA5-4240-B69D-BCE07D7DD17D}"/>
    <cellStyle name="60% - Accent2 4" xfId="273" xr:uid="{C943A089-807F-4E92-9103-541AFD962CB4}"/>
    <cellStyle name="60% - Accent3" xfId="274" builtinId="40" customBuiltin="1"/>
    <cellStyle name="60% - Accent3 2" xfId="275" xr:uid="{43C6F381-4C34-4152-80F7-B77D57970947}"/>
    <cellStyle name="60% - Accent3 2 2" xfId="276" xr:uid="{EDED0FFC-286C-4897-A3AC-0B9DA21BA17C}"/>
    <cellStyle name="60% - Accent3 3" xfId="277" xr:uid="{6D196801-2175-4D09-ACE8-36A5E73E235F}"/>
    <cellStyle name="60% - Accent3 3 2" xfId="278" xr:uid="{1AE272CD-6C35-4F83-B736-CC2E4EBC6350}"/>
    <cellStyle name="60% - Accent3 4" xfId="279" xr:uid="{506C6383-2A19-483E-9222-DA5F682A34EA}"/>
    <cellStyle name="60% - Accent4" xfId="280" builtinId="44" customBuiltin="1"/>
    <cellStyle name="60% - Accent4 2" xfId="281" xr:uid="{A2433BBE-6D57-46DF-AAFE-DA7E17AB59B9}"/>
    <cellStyle name="60% - Accent4 2 2" xfId="282" xr:uid="{6BAB15C8-4739-4CA4-AE71-24BF17F0C2D6}"/>
    <cellStyle name="60% - Accent4 3" xfId="283" xr:uid="{177CDFAD-1809-4EB0-A8BE-CEED65DCECF2}"/>
    <cellStyle name="60% - Accent4 3 2" xfId="284" xr:uid="{1FE3F136-0297-43CB-ADC9-5EF76D613ABB}"/>
    <cellStyle name="60% - Accent4 4" xfId="285" xr:uid="{FE5B70EC-BA04-446F-AB3F-C74136A664B0}"/>
    <cellStyle name="60% - Accent5" xfId="286" builtinId="48" customBuiltin="1"/>
    <cellStyle name="60% - Accent5 2" xfId="287" xr:uid="{01E14D3F-7535-4ABA-B34F-E39EA44D1EE0}"/>
    <cellStyle name="60% - Accent5 3" xfId="288" xr:uid="{37574E9A-D227-454F-B609-1B14241C5EE2}"/>
    <cellStyle name="60% - Accent5 3 2" xfId="289" xr:uid="{293338D7-CBBF-4533-9267-BB63073619BA}"/>
    <cellStyle name="60% - Accent5 4" xfId="290" xr:uid="{9188EBE3-331A-4FBC-8860-77C9F858D058}"/>
    <cellStyle name="60% - Accent6" xfId="291" builtinId="52" customBuiltin="1"/>
    <cellStyle name="60% - Accent6 2" xfId="292" xr:uid="{6B91C002-6B17-4092-A365-B1BD7F0D646E}"/>
    <cellStyle name="60% - Accent6 2 2" xfId="293" xr:uid="{BA0A4B65-A96B-414C-A9D2-B914A34109B9}"/>
    <cellStyle name="60% - Accent6 3" xfId="294" xr:uid="{64A09F41-64B4-4E6B-BC54-7FB80E514712}"/>
    <cellStyle name="60% - Accent6 3 2" xfId="295" xr:uid="{08B58CDA-F295-42C4-B3B3-F4E5B40341AB}"/>
    <cellStyle name="60% - Accent6 4" xfId="296" xr:uid="{8A6B113B-C2B3-4C9E-A054-7DAE393D81C9}"/>
    <cellStyle name="Accent1" xfId="297" builtinId="29" customBuiltin="1"/>
    <cellStyle name="Accent1 2" xfId="298" xr:uid="{1C04C071-1022-4E4B-B9EA-6165666B4F5C}"/>
    <cellStyle name="Accent1 3" xfId="299" xr:uid="{E97DA58D-BD63-4D92-A1E1-23B0FE1ED3C8}"/>
    <cellStyle name="Accent1 3 2" xfId="300" xr:uid="{B0D79F7D-ABEB-4591-AA04-E9154BD4A955}"/>
    <cellStyle name="Accent1 4" xfId="301" xr:uid="{B1B1E062-7100-4326-841D-157E7D672BAD}"/>
    <cellStyle name="Accent2" xfId="302" builtinId="33" customBuiltin="1"/>
    <cellStyle name="Accent2 2" xfId="303" xr:uid="{02F89EEF-241F-40AF-B49C-0C4B2F470986}"/>
    <cellStyle name="Accent2 3" xfId="304" xr:uid="{7FB6D221-A1CB-496D-A75F-E75E983AF42B}"/>
    <cellStyle name="Accent2 3 2" xfId="305" xr:uid="{30220B28-A438-4750-A09F-45EE0E684A2D}"/>
    <cellStyle name="Accent2 4" xfId="306" xr:uid="{73F04C4F-7F9F-4C94-BC27-D75E0F14B81C}"/>
    <cellStyle name="Accent3" xfId="307" builtinId="37" customBuiltin="1"/>
    <cellStyle name="Accent3 2" xfId="308" xr:uid="{B2733F67-D0DD-4CAF-BC8C-C8ABBB18F135}"/>
    <cellStyle name="Accent3 3" xfId="309" xr:uid="{497D3998-8649-4D9E-80A4-1E01B368FDB8}"/>
    <cellStyle name="Accent3 3 2" xfId="310" xr:uid="{EFF56068-03B3-4526-9E24-AB385D929596}"/>
    <cellStyle name="Accent3 4" xfId="311" xr:uid="{B25F9CF3-DAE1-4FF9-9C3B-A03E53E0CF07}"/>
    <cellStyle name="Accent4" xfId="312" builtinId="41" customBuiltin="1"/>
    <cellStyle name="Accent4 2" xfId="313" xr:uid="{537F8DF0-5A82-4D5A-8811-DE260E0B2CDA}"/>
    <cellStyle name="Accent4 3" xfId="314" xr:uid="{0622E522-A84E-4FDD-9184-E55C33888298}"/>
    <cellStyle name="Accent4 3 2" xfId="315" xr:uid="{95A81F33-1F73-41F6-B252-61CBAD04EA9B}"/>
    <cellStyle name="Accent4 4" xfId="316" xr:uid="{5FD7CAC3-5F97-4313-9DA8-8AC7A77AFD17}"/>
    <cellStyle name="Accent5" xfId="317" builtinId="45" customBuiltin="1"/>
    <cellStyle name="Accent5 2" xfId="318" xr:uid="{E03B5534-1D7D-4B98-B146-DA945FCF948A}"/>
    <cellStyle name="Accent5 3" xfId="319" xr:uid="{0A61E276-DE54-4B4B-84D5-0EB459544CC3}"/>
    <cellStyle name="Accent5 3 2" xfId="320" xr:uid="{A3CA0F6D-EAAC-4246-BDA2-D0F9C39E8AAF}"/>
    <cellStyle name="Accent5 4" xfId="321" xr:uid="{843A970E-59EF-4F06-A080-2F0790ED646A}"/>
    <cellStyle name="Accent6" xfId="322" builtinId="49" customBuiltin="1"/>
    <cellStyle name="Accent6 2" xfId="323" xr:uid="{6BB20EB5-C3D0-48A5-A392-144A4657C373}"/>
    <cellStyle name="Accent6 3" xfId="324" xr:uid="{20F9A0ED-95B7-4B71-AEDC-C123CDD4FCE8}"/>
    <cellStyle name="Accent6 3 2" xfId="325" xr:uid="{24C634FA-9BBA-46C5-84BC-54222A383152}"/>
    <cellStyle name="Accent6 4" xfId="326" xr:uid="{42FA5438-FF71-467F-8CC4-42FD1F9D11C4}"/>
    <cellStyle name="Bad" xfId="327" builtinId="27" customBuiltin="1"/>
    <cellStyle name="Bad 2" xfId="328" xr:uid="{8052F8E6-162C-4748-8A5F-217027993854}"/>
    <cellStyle name="Bad 3" xfId="329" xr:uid="{739EFA8F-6F67-4357-AA9C-B0AE74EF91B6}"/>
    <cellStyle name="Bad 3 2" xfId="330" xr:uid="{9254B38B-CB41-4CE2-ABB4-9153E8381A41}"/>
    <cellStyle name="Bad 4" xfId="331" xr:uid="{E1A81994-6E1E-49DC-A268-B920DD4E3A8B}"/>
    <cellStyle name="Calculation" xfId="332" builtinId="22" customBuiltin="1"/>
    <cellStyle name="Calculation 2" xfId="333" xr:uid="{125494D7-DE3B-46F0-B981-6E889E811E30}"/>
    <cellStyle name="Calculation 3" xfId="334" xr:uid="{DDE5C152-C0F2-4E86-8F39-ACE630022138}"/>
    <cellStyle name="Calculation 3 2" xfId="335" xr:uid="{D8DD66A8-C1C6-455B-B180-1F248569D095}"/>
    <cellStyle name="Calculation 4" xfId="336" xr:uid="{6D63C044-C3E7-4482-9214-6B3ED2E6B1B4}"/>
    <cellStyle name="Check Cell" xfId="337" builtinId="23" customBuiltin="1"/>
    <cellStyle name="Check Cell 2" xfId="338" xr:uid="{25612B6F-73FC-43EB-8F6F-C5ED5C97467A}"/>
    <cellStyle name="Check Cell 3" xfId="339" xr:uid="{6ED2A557-A1E3-47B7-87C7-730EE1E57DC2}"/>
    <cellStyle name="Check Cell 3 2" xfId="340" xr:uid="{0CADF97C-5172-4E88-952E-C0407ECFA86B}"/>
    <cellStyle name="Check Cell 4" xfId="341" xr:uid="{13330B9C-C44F-43A4-947F-6857E2F66F65}"/>
    <cellStyle name="Comma 2" xfId="342" xr:uid="{CFBFE224-AE83-4E6E-8DE2-072559D88BE8}"/>
    <cellStyle name="Comma 2 2" xfId="343" xr:uid="{341C3334-F39F-404D-A989-758568D2B295}"/>
    <cellStyle name="Comma 2 3" xfId="344" xr:uid="{35EFC190-7BA2-41DD-B377-38AE5496D357}"/>
    <cellStyle name="Explanatory Text" xfId="345" builtinId="53" customBuiltin="1"/>
    <cellStyle name="Explanatory Text 2" xfId="346" xr:uid="{827B0143-9A1F-4C73-89A9-BE3D8CAA214A}"/>
    <cellStyle name="Explanatory Text 3" xfId="347" xr:uid="{6E77A6CA-0ACE-48D7-A24C-BD36C074C6D7}"/>
    <cellStyle name="Explanatory Text 3 2" xfId="348" xr:uid="{90358C30-4948-4647-982E-45465FDC1D84}"/>
    <cellStyle name="Explanatory Text 4" xfId="349" xr:uid="{CEF6BEE4-41EB-488C-B138-195C80784534}"/>
    <cellStyle name="Good" xfId="350" builtinId="26" customBuiltin="1"/>
    <cellStyle name="Good 2" xfId="351" xr:uid="{2C7A9D4C-12E9-4341-9F63-62F559032F08}"/>
    <cellStyle name="Good 3" xfId="352" xr:uid="{446F3B26-CA23-42C2-B1F2-11EA871FD1B7}"/>
    <cellStyle name="Good 3 2" xfId="353" xr:uid="{7E9068FA-5F2C-44DA-AFF6-15F4B540717B}"/>
    <cellStyle name="Good 4" xfId="354" xr:uid="{6C09C227-8CCF-40DC-BF2B-634D2D10406A}"/>
    <cellStyle name="Heading 1" xfId="355" builtinId="16" customBuiltin="1"/>
    <cellStyle name="Heading 1 2" xfId="356" xr:uid="{DB93A8F7-F14B-49A6-9511-9ED0BE92CA7C}"/>
    <cellStyle name="Heading 1 3" xfId="357" xr:uid="{F70629DF-5395-4BA1-9B38-E359ADCBF190}"/>
    <cellStyle name="Heading 1 3 2" xfId="358" xr:uid="{185B8CC0-DDA5-4553-B5EF-A8C674329978}"/>
    <cellStyle name="Heading 1 4" xfId="359" xr:uid="{EE348871-C3BB-4301-8919-EC36BCF06EAB}"/>
    <cellStyle name="Heading 2" xfId="360" builtinId="17" customBuiltin="1"/>
    <cellStyle name="Heading 2 2" xfId="361" xr:uid="{0173E6F6-C0A1-477B-9162-2CD5BF837251}"/>
    <cellStyle name="Heading 2 3" xfId="362" xr:uid="{1824AEEF-4697-4EDA-9A5A-A37C4A89D813}"/>
    <cellStyle name="Heading 2 3 2" xfId="363" xr:uid="{5E299542-DF2C-43CB-8011-F104A17F4BBA}"/>
    <cellStyle name="Heading 2 4" xfId="364" xr:uid="{A5AE46AC-25C5-4AEA-B5EB-5C15E913F089}"/>
    <cellStyle name="Heading 3" xfId="365" builtinId="18" customBuiltin="1"/>
    <cellStyle name="Heading 3 2" xfId="366" xr:uid="{FB315BD4-899A-4549-94FA-9C896EFFF38F}"/>
    <cellStyle name="Heading 3 3" xfId="367" xr:uid="{DFA66943-AE16-4165-B63E-6C49BD663977}"/>
    <cellStyle name="Heading 3 3 2" xfId="368" xr:uid="{D33625E2-B4CE-4D9D-92F0-F6453813B3C4}"/>
    <cellStyle name="Heading 3 4" xfId="369" xr:uid="{2E3A5729-454E-4B5C-93D0-C05B98162E40}"/>
    <cellStyle name="Heading 4" xfId="370" builtinId="19" customBuiltin="1"/>
    <cellStyle name="Heading 4 2" xfId="371" xr:uid="{AAB4F8C4-B6C7-461B-98D5-BBA478276749}"/>
    <cellStyle name="Heading 4 3" xfId="372" xr:uid="{C063BFE9-95E2-4F89-9FC8-939013FEADB5}"/>
    <cellStyle name="Heading 4 3 2" xfId="373" xr:uid="{0E6D8495-1CC8-4AF5-891D-679B8B2D9BBA}"/>
    <cellStyle name="Heading 4 4" xfId="374" xr:uid="{65664367-1DFB-4FC9-87C3-29D1A7A0A247}"/>
    <cellStyle name="Hyperlink" xfId="375" builtinId="8"/>
    <cellStyle name="Hyperlink 2" xfId="376" xr:uid="{73047B8A-0270-4BC1-8B96-6FC1525B5B7F}"/>
    <cellStyle name="Input" xfId="377" builtinId="20" customBuiltin="1"/>
    <cellStyle name="Input 2" xfId="378" xr:uid="{1D3EC3FA-80A3-4F8A-B4E2-9BB9FEB38035}"/>
    <cellStyle name="Input 3" xfId="379" xr:uid="{7F452B1E-6215-4DBD-9454-35D8AEB16FAB}"/>
    <cellStyle name="Input 3 2" xfId="380" xr:uid="{59A940B3-1126-4D92-A50F-3D7CFE6F577F}"/>
    <cellStyle name="Input 4" xfId="381" xr:uid="{0EBF2EDD-DE59-41A0-956C-C39182C24659}"/>
    <cellStyle name="Linked Cell" xfId="382" builtinId="24" customBuiltin="1"/>
    <cellStyle name="Linked Cell 2" xfId="383" xr:uid="{341A5CF2-8E51-46FF-87FA-93649455FFB4}"/>
    <cellStyle name="Linked Cell 3" xfId="384" xr:uid="{594A4891-4078-48A6-889B-D09277331E30}"/>
    <cellStyle name="Linked Cell 3 2" xfId="385" xr:uid="{4C4EAE54-B0ED-4352-A542-5C18ABDBC693}"/>
    <cellStyle name="Linked Cell 4" xfId="386" xr:uid="{29784171-1DF0-4522-9AC8-1F84643188FC}"/>
    <cellStyle name="Neutral" xfId="387" builtinId="28" customBuiltin="1"/>
    <cellStyle name="Neutral 2" xfId="388" xr:uid="{22E68120-3D9F-4DC1-B1C0-D0F67C829EA3}"/>
    <cellStyle name="Neutral 3" xfId="389" xr:uid="{CFB68371-CDB2-419D-95DD-164CDC660D22}"/>
    <cellStyle name="Neutral 3 2" xfId="390" xr:uid="{1254CFCD-DA4F-44BD-923F-9FCB361CD539}"/>
    <cellStyle name="Neutral 4" xfId="391" xr:uid="{53E21EEC-B5C6-4A1B-97FC-9A0FF52E443E}"/>
    <cellStyle name="Normal" xfId="0" builtinId="0"/>
    <cellStyle name="Normal 2" xfId="392" xr:uid="{A4E4DE0E-5DC5-4BCF-A4E6-4C21D0E6A386}"/>
    <cellStyle name="Normal 2 2" xfId="393" xr:uid="{853A92D0-E5DD-4A56-BE96-484FE014EC23}"/>
    <cellStyle name="Normal 2 3" xfId="394" xr:uid="{F56AFB8E-244B-465D-8D6E-109889CA097A}"/>
    <cellStyle name="Normal 2 3 2" xfId="395" xr:uid="{BF4CBBBB-64B8-4FFA-BF0E-2A3D16CE5C5A}"/>
    <cellStyle name="Normal 2 3 2 2" xfId="396" xr:uid="{DA63DB29-CB94-420C-8106-A7DB531BAC16}"/>
    <cellStyle name="Normal 2 3 2 2 2" xfId="397" xr:uid="{F34E0D8A-5BF2-4672-A7CD-54A564FB18F5}"/>
    <cellStyle name="Normal 2 3 2 3" xfId="398" xr:uid="{0DC22415-B728-4AB0-BE20-2B6CFB18E332}"/>
    <cellStyle name="Normal 2 3 3" xfId="399" xr:uid="{F242E5BC-641D-4EF0-88B4-1FD3F31C8126}"/>
    <cellStyle name="Normal 2 3 3 2" xfId="400" xr:uid="{E0D9417A-CA89-4020-81F3-D108DA2820BA}"/>
    <cellStyle name="Normal 2 3 3 3" xfId="401" xr:uid="{928CB216-6B95-48A0-BC5F-6CE2D3FE39C6}"/>
    <cellStyle name="Normal 2 3 4" xfId="402" xr:uid="{A398CB93-6770-4103-8EFA-E94D353CC89B}"/>
    <cellStyle name="Normal 2 3 5" xfId="403" xr:uid="{3DE719E4-0B70-4381-882D-197D5D013FDF}"/>
    <cellStyle name="Normal 2 4" xfId="404" xr:uid="{00AFF74C-715A-4F37-A55E-543D374F6456}"/>
    <cellStyle name="Normal 2 4 2" xfId="405" xr:uid="{0D12E044-EDA9-4DCE-953D-6BFF4E463166}"/>
    <cellStyle name="Normal 2 4 2 2" xfId="406" xr:uid="{D5B86183-DB2D-44B1-AE64-89D0AA327439}"/>
    <cellStyle name="Normal 2 4 3" xfId="407" xr:uid="{CA2F14C3-3DA6-4DE7-B6E0-EBFA43E5AEF1}"/>
    <cellStyle name="Normal 2 5" xfId="408" xr:uid="{47114C2E-62F8-43FC-AB1A-D45CB3F6BAB3}"/>
    <cellStyle name="Normal 2 5 2" xfId="409" xr:uid="{7CE5AA84-C30B-4A91-8644-DF2023300267}"/>
    <cellStyle name="Normal 2 6" xfId="410" xr:uid="{1EF5D129-249E-48B2-8454-64D3B6E50D41}"/>
    <cellStyle name="Normal 3" xfId="411" xr:uid="{EEF6BFC4-F4CA-4B17-9DBE-642D73054AA8}"/>
    <cellStyle name="Normal 3 2" xfId="412" xr:uid="{833275FD-061F-4401-A65E-0064385FA07C}"/>
    <cellStyle name="Normal 4" xfId="413" xr:uid="{37EE6108-DFBA-489F-9BD5-2CE3616E25BB}"/>
    <cellStyle name="Normal 4 2" xfId="414" xr:uid="{D5DDF876-03FF-4A38-B9C7-24CC87966999}"/>
    <cellStyle name="Normal 4 2 2" xfId="415" xr:uid="{AB48F576-4EE8-47AD-B939-4A450A741C85}"/>
    <cellStyle name="Normal 4 2 3" xfId="416" xr:uid="{791E7EA8-DC89-49CC-BDB8-8C225BA69AA3}"/>
    <cellStyle name="Normal 4 2 4" xfId="417" xr:uid="{1DBA3904-0353-45FC-B2E9-D2B55939EFA5}"/>
    <cellStyle name="Normal 4 3" xfId="418" xr:uid="{742E6C83-85DC-41CC-8D22-B314B82408D0}"/>
    <cellStyle name="Normal 5" xfId="419" xr:uid="{1592639F-76AA-4EFF-A451-566CC09B974E}"/>
    <cellStyle name="Normal 5 2" xfId="420" xr:uid="{2F8DC9CF-7E0C-4B8B-95AB-866F8999985C}"/>
    <cellStyle name="Normal 6" xfId="421" xr:uid="{4FD10F21-A66A-42F6-A438-D18A37BE26DA}"/>
    <cellStyle name="Normal 7" xfId="422" xr:uid="{CB9F47DC-832F-4B61-8036-60C2A9BAC66B}"/>
    <cellStyle name="Note" xfId="423" builtinId="10" customBuiltin="1"/>
    <cellStyle name="Note 2" xfId="424" xr:uid="{D2E7B726-D255-45AF-9E4A-C4277090F163}"/>
    <cellStyle name="Note 2 2" xfId="425" xr:uid="{851BD17B-4F1F-4B1A-95EC-6020755CD077}"/>
    <cellStyle name="Note 2 2 2" xfId="426" xr:uid="{11E6703E-8EB4-480F-8FF6-B905A497E7B3}"/>
    <cellStyle name="Note 2 2 2 2" xfId="427" xr:uid="{E1BC089E-0D1C-4AB3-835A-DB722D2E605E}"/>
    <cellStyle name="Note 2 2 2 2 2" xfId="428" xr:uid="{002A4CA3-FF9D-4ECF-B979-1AA575117C25}"/>
    <cellStyle name="Note 2 2 2 3" xfId="429" xr:uid="{543F7D01-63D4-4673-A375-126E6DA4BFFC}"/>
    <cellStyle name="Note 2 2 3" xfId="430" xr:uid="{2943C027-C893-486C-B3CE-75E25A8CC248}"/>
    <cellStyle name="Note 2 2 3 2" xfId="431" xr:uid="{64301A95-7486-4072-8E5E-BFFA9D556779}"/>
    <cellStyle name="Note 2 2 4" xfId="432" xr:uid="{3618C41E-CEB4-433C-8784-92F47B47648F}"/>
    <cellStyle name="Note 2 2 5" xfId="433" xr:uid="{C5DEA099-436E-49E8-A498-46724D25BD28}"/>
    <cellStyle name="Note 2 3" xfId="434" xr:uid="{8FC5199B-3F20-4983-8919-7E822BD58116}"/>
    <cellStyle name="Note 2 3 2" xfId="435" xr:uid="{84C3FC19-DB23-487C-BA94-D321405575AB}"/>
    <cellStyle name="Note 2 3 2 2" xfId="436" xr:uid="{C1727DFC-F262-479F-AB0A-DB02EBC70C6B}"/>
    <cellStyle name="Note 2 3 3" xfId="437" xr:uid="{55917AEA-1E0E-492A-9572-37B4B9B07153}"/>
    <cellStyle name="Note 2 4" xfId="438" xr:uid="{053FFA07-DB05-4506-B565-402B962E6D26}"/>
    <cellStyle name="Note 2 4 2" xfId="439" xr:uid="{FFAC9FFD-B64B-4BA3-9997-B756C883A643}"/>
    <cellStyle name="Note 2 5" xfId="440" xr:uid="{6A255498-6748-4A0C-9752-661854B82C87}"/>
    <cellStyle name="Note 3" xfId="441" xr:uid="{9A5DEFB7-DAEE-4E79-AD96-F7824F288D3F}"/>
    <cellStyle name="Output" xfId="442" builtinId="21" customBuiltin="1"/>
    <cellStyle name="Output 2" xfId="443" xr:uid="{88EF28F7-DAB4-4D65-82B5-885453B4CFDF}"/>
    <cellStyle name="Output 3" xfId="444" xr:uid="{A3FD3DF4-4455-4633-9BF3-855843372996}"/>
    <cellStyle name="Output 3 2" xfId="445" xr:uid="{5C90A0A1-48CA-47C9-9DBC-28F10C38F46C}"/>
    <cellStyle name="Output 4" xfId="446" xr:uid="{54E833F8-D20F-482F-8C5A-3799D4726A6A}"/>
    <cellStyle name="Title" xfId="447" builtinId="15" customBuiltin="1"/>
    <cellStyle name="Title 2" xfId="448" xr:uid="{C1AA4044-7122-4A44-91FA-E4E0D890DCCA}"/>
    <cellStyle name="Total" xfId="449" builtinId="25" customBuiltin="1"/>
    <cellStyle name="Total 2" xfId="450" xr:uid="{AC82CFD6-4809-4E39-8524-66F74F89B464}"/>
    <cellStyle name="Total 3" xfId="451" xr:uid="{52789FB0-0C15-41E8-B705-0AA9DAC6EBE0}"/>
    <cellStyle name="Total 3 2" xfId="452" xr:uid="{955BF1E9-16EB-4D74-A44B-7F38109FF592}"/>
    <cellStyle name="Total 4" xfId="453" xr:uid="{489FDC9D-F4D4-489D-8F04-89FFE9D7C523}"/>
    <cellStyle name="Warning Text" xfId="454" builtinId="11" customBuiltin="1"/>
    <cellStyle name="Warning Text 2" xfId="455" xr:uid="{25C958E7-A025-438E-B0A0-9DF69913716E}"/>
    <cellStyle name="Warning Text 3" xfId="456" xr:uid="{515BAF5F-5E6B-4905-9930-1CFEC32ED73B}"/>
    <cellStyle name="Warning Text 3 2" xfId="457" xr:uid="{9E191BAC-C4AA-4489-9B1C-02180350D70B}"/>
    <cellStyle name="Warning Text 4" xfId="458" xr:uid="{52D9C692-BF12-4EF7-B52F-DEBE8BC0F1D5}"/>
  </cellStyles>
  <dxfs count="23">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ont>
        <b/>
        <color theme="1"/>
      </font>
      <fill>
        <patternFill>
          <bgColor theme="9" tint="0.59996337778862885"/>
        </patternFill>
      </fill>
      <border>
        <bottom style="thin">
          <color rgb="FF4F81BD"/>
        </bottom>
        <vertical/>
        <horizontal/>
      </border>
    </dxf>
    <dxf>
      <font>
        <sz val="9"/>
        <color theme="1"/>
      </font>
      <border>
        <left style="thin">
          <color rgb="FF4F81BD"/>
        </left>
        <right style="thin">
          <color rgb="FF4F81BD"/>
        </right>
        <top style="thin">
          <color rgb="FF4F81BD"/>
        </top>
        <bottom style="thin">
          <color rgb="FF4F81BD"/>
        </bottom>
        <vertical/>
        <horizontal/>
      </border>
    </dxf>
    <dxf>
      <font>
        <b/>
        <color theme="1"/>
      </font>
      <fill>
        <patternFill>
          <bgColor theme="9" tint="0.59996337778862885"/>
        </patternFill>
      </fill>
      <border>
        <bottom style="thin">
          <color rgb="FF4F81BD"/>
        </bottom>
        <vertical/>
        <horizontal/>
      </border>
    </dxf>
    <dxf>
      <font>
        <sz val="9"/>
        <color theme="1"/>
      </font>
      <border>
        <left style="thin">
          <color rgb="FF4F81BD"/>
        </left>
        <right style="thin">
          <color rgb="FF4F81BD"/>
        </right>
        <top style="thin">
          <color rgb="FF4F81BD"/>
        </top>
        <bottom style="thin">
          <color rgb="FF4F81BD"/>
        </bottom>
        <vertical/>
        <horizontal/>
      </border>
    </dxf>
    <dxf>
      <font>
        <b/>
        <color theme="1"/>
      </font>
      <fill>
        <patternFill>
          <bgColor theme="9" tint="0.59996337778862885"/>
        </patternFill>
      </fill>
      <border>
        <bottom style="thin">
          <color rgb="FF4F81BD"/>
        </bottom>
        <vertical/>
        <horizontal/>
      </border>
    </dxf>
    <dxf>
      <font>
        <sz val="9"/>
        <color theme="1"/>
      </font>
      <border>
        <left style="thin">
          <color rgb="FF4F81BD"/>
        </left>
        <right style="thin">
          <color rgb="FF4F81BD"/>
        </right>
        <top style="thin">
          <color rgb="FF4F81BD"/>
        </top>
        <bottom style="thin">
          <color rgb="FF4F81BD"/>
        </bottom>
        <vertical/>
        <horizontal/>
      </border>
    </dxf>
    <dxf>
      <font>
        <b/>
        <color theme="1"/>
      </font>
      <fill>
        <patternFill>
          <bgColor theme="9" tint="0.59996337778862885"/>
        </patternFill>
      </fill>
      <border>
        <bottom style="thin">
          <color rgb="FF4F81BD"/>
        </bottom>
        <vertical/>
        <horizontal/>
      </border>
    </dxf>
    <dxf>
      <font>
        <sz val="9"/>
        <color theme="1"/>
      </font>
      <border>
        <left style="thin">
          <color rgb="FF4F81BD"/>
        </left>
        <right style="thin">
          <color rgb="FF4F81BD"/>
        </right>
        <top style="thin">
          <color rgb="FF4F81BD"/>
        </top>
        <bottom style="thin">
          <color rgb="FF4F81BD"/>
        </bottom>
        <vertical/>
        <horizontal/>
      </border>
    </dxf>
    <dxf>
      <font>
        <b/>
        <color theme="1"/>
      </font>
      <fill>
        <patternFill>
          <bgColor theme="9" tint="0.59996337778862885"/>
        </patternFill>
      </fill>
      <border>
        <bottom style="thin">
          <color rgb="FF4F81BD"/>
        </bottom>
        <vertical/>
        <horizontal/>
      </border>
    </dxf>
    <dxf>
      <font>
        <sz val="9"/>
        <color theme="1"/>
      </font>
      <border>
        <left style="thin">
          <color rgb="FF4F81BD"/>
        </left>
        <right style="thin">
          <color rgb="FF4F81BD"/>
        </right>
        <top style="thin">
          <color rgb="FF4F81BD"/>
        </top>
        <bottom style="thin">
          <color rgb="FF4F81BD"/>
        </bottom>
        <vertical/>
        <horizontal/>
      </border>
    </dxf>
    <dxf>
      <font>
        <b/>
        <color theme="1"/>
      </font>
      <fill>
        <patternFill>
          <bgColor theme="9" tint="0.59996337778862885"/>
        </patternFill>
      </fill>
      <border>
        <bottom style="thin">
          <color rgb="FF4F81BD"/>
        </bottom>
        <vertical/>
        <horizontal/>
      </border>
    </dxf>
    <dxf>
      <font>
        <sz val="9"/>
        <color theme="1"/>
      </font>
      <border>
        <left style="thin">
          <color rgb="FF4F81BD"/>
        </left>
        <right style="thin">
          <color rgb="FF4F81BD"/>
        </right>
        <top style="thin">
          <color rgb="FF4F81BD"/>
        </top>
        <bottom style="thin">
          <color rgb="FF4F81BD"/>
        </bottom>
        <vertical/>
        <horizontal/>
      </border>
    </dxf>
    <dxf>
      <font>
        <b/>
        <color theme="1"/>
      </font>
      <fill>
        <patternFill>
          <bgColor theme="9" tint="0.59996337778862885"/>
        </patternFill>
      </fill>
      <border>
        <bottom style="thin">
          <color rgb="FF4F81BD"/>
        </bottom>
        <vertical/>
        <horizontal/>
      </border>
    </dxf>
    <dxf>
      <font>
        <sz val="9"/>
        <color theme="1"/>
      </font>
      <border>
        <left style="thin">
          <color rgb="FF4F81BD"/>
        </left>
        <right style="thin">
          <color rgb="FF4F81BD"/>
        </right>
        <top style="thin">
          <color rgb="FF4F81BD"/>
        </top>
        <bottom style="thin">
          <color rgb="FF4F81BD"/>
        </bottom>
        <vertical/>
        <horizontal/>
      </border>
    </dxf>
  </dxfs>
  <tableStyles count="7" defaultTableStyle="TableStyleMedium2" defaultPivotStyle="PivotStyleLight16">
    <tableStyle name="ClosureRpt" pivot="0" table="0" count="2" xr9:uid="{1510E59C-A13D-44CF-9A5A-196A83D9F971}">
      <tableStyleElement type="wholeTable" dxfId="22"/>
      <tableStyleElement type="headerRow" dxfId="21"/>
    </tableStyle>
    <tableStyle name="ClosureRpt 2" pivot="0" table="0" count="2" xr9:uid="{53E7C76E-6A63-4C5C-BBBF-BBFBF7EDB5AC}">
      <tableStyleElement type="wholeTable" dxfId="20"/>
      <tableStyleElement type="headerRow" dxfId="19"/>
    </tableStyle>
    <tableStyle name="ClosureRpt 3" pivot="0" table="0" count="2" xr9:uid="{0EDFDD6F-E977-4BC5-B30A-44FACA3F65AF}">
      <tableStyleElement type="wholeTable" dxfId="18"/>
      <tableStyleElement type="headerRow" dxfId="17"/>
    </tableStyle>
    <tableStyle name="ClosureRpt 4" pivot="0" table="0" count="2" xr9:uid="{6F313F84-EE9B-4AD5-88E3-9C7140FC217B}">
      <tableStyleElement type="wholeTable" dxfId="16"/>
      <tableStyleElement type="headerRow" dxfId="15"/>
    </tableStyle>
    <tableStyle name="ClosureRpt 5" pivot="0" table="0" count="2" xr9:uid="{B175135D-E846-4DFF-AD85-F4162F757744}">
      <tableStyleElement type="wholeTable" dxfId="14"/>
      <tableStyleElement type="headerRow" dxfId="13"/>
    </tableStyle>
    <tableStyle name="ClosureRpt 6" pivot="0" table="0" count="2" xr9:uid="{C16379D2-38BE-445F-9953-2FFFE4132743}">
      <tableStyleElement type="wholeTable" dxfId="12"/>
      <tableStyleElement type="headerRow" dxfId="11"/>
    </tableStyle>
    <tableStyle name="ClosureRpt 7" pivot="0" table="0" count="2" xr9:uid="{5EADC49E-4006-436D-968B-31F3DCF4D027}">
      <tableStyleElement type="wholeTable" dxfId="10"/>
      <tableStyleElement type="headerRow" dxfId="9"/>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drawing6.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drawing7.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drawing8.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3</xdr:col>
      <xdr:colOff>1276350</xdr:colOff>
      <xdr:row>0</xdr:row>
      <xdr:rowOff>76200</xdr:rowOff>
    </xdr:from>
    <xdr:to>
      <xdr:col>5</xdr:col>
      <xdr:colOff>304800</xdr:colOff>
      <xdr:row>1</xdr:row>
      <xdr:rowOff>114300</xdr:rowOff>
    </xdr:to>
    <xdr:pic>
      <xdr:nvPicPr>
        <xdr:cNvPr id="1397" name="Picture 1" descr="National Highways Logo">
          <a:extLst>
            <a:ext uri="{FF2B5EF4-FFF2-40B4-BE49-F238E27FC236}">
              <a16:creationId xmlns:a16="http://schemas.microsoft.com/office/drawing/2014/main" id="{AE96BC23-AA70-0A9D-BA59-E45340CB416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92700" y="76200"/>
          <a:ext cx="187960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0</xdr:colOff>
      <xdr:row>0</xdr:row>
      <xdr:rowOff>0</xdr:rowOff>
    </xdr:from>
    <xdr:to>
      <xdr:col>6</xdr:col>
      <xdr:colOff>0</xdr:colOff>
      <xdr:row>0</xdr:row>
      <xdr:rowOff>104775</xdr:rowOff>
    </xdr:to>
    <xdr:pic>
      <xdr:nvPicPr>
        <xdr:cNvPr id="21328" name="Picture 6">
          <a:extLst>
            <a:ext uri="{FF2B5EF4-FFF2-40B4-BE49-F238E27FC236}">
              <a16:creationId xmlns:a16="http://schemas.microsoft.com/office/drawing/2014/main" id="{C43ED9F1-CF42-4C62-1A66-B13C1F58453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690600" y="0"/>
          <a:ext cx="0" cy="101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104775</xdr:rowOff>
    </xdr:to>
    <xdr:pic>
      <xdr:nvPicPr>
        <xdr:cNvPr id="21329" name="Picture 8">
          <a:extLst>
            <a:ext uri="{FF2B5EF4-FFF2-40B4-BE49-F238E27FC236}">
              <a16:creationId xmlns:a16="http://schemas.microsoft.com/office/drawing/2014/main" id="{A3D3FEF1-B169-72E1-7B8B-41BEF2112FB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690600" y="0"/>
          <a:ext cx="0" cy="101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123825</xdr:rowOff>
    </xdr:to>
    <xdr:pic>
      <xdr:nvPicPr>
        <xdr:cNvPr id="21330" name="Picture 4">
          <a:extLst>
            <a:ext uri="{FF2B5EF4-FFF2-40B4-BE49-F238E27FC236}">
              <a16:creationId xmlns:a16="http://schemas.microsoft.com/office/drawing/2014/main" id="{6B2E9440-A3FE-5BDA-501F-94799A5902A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69060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209550</xdr:rowOff>
    </xdr:to>
    <xdr:pic>
      <xdr:nvPicPr>
        <xdr:cNvPr id="21331" name="Picture 5">
          <a:extLst>
            <a:ext uri="{FF2B5EF4-FFF2-40B4-BE49-F238E27FC236}">
              <a16:creationId xmlns:a16="http://schemas.microsoft.com/office/drawing/2014/main" id="{8FF139E7-3AEF-97D0-4731-564A7526570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690600" y="0"/>
          <a:ext cx="0" cy="622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57150</xdr:rowOff>
    </xdr:to>
    <xdr:pic>
      <xdr:nvPicPr>
        <xdr:cNvPr id="21332" name="Picture 7">
          <a:extLst>
            <a:ext uri="{FF2B5EF4-FFF2-40B4-BE49-F238E27FC236}">
              <a16:creationId xmlns:a16="http://schemas.microsoft.com/office/drawing/2014/main" id="{0531F537-0429-1F5A-E30E-76EFEDAC395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690600" y="0"/>
          <a:ext cx="0" cy="469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0</xdr:colOff>
      <xdr:row>0</xdr:row>
      <xdr:rowOff>0</xdr:rowOff>
    </xdr:from>
    <xdr:to>
      <xdr:col>6</xdr:col>
      <xdr:colOff>0</xdr:colOff>
      <xdr:row>0</xdr:row>
      <xdr:rowOff>101600</xdr:rowOff>
    </xdr:to>
    <xdr:pic>
      <xdr:nvPicPr>
        <xdr:cNvPr id="30356" name="Picture 4">
          <a:extLst>
            <a:ext uri="{FF2B5EF4-FFF2-40B4-BE49-F238E27FC236}">
              <a16:creationId xmlns:a16="http://schemas.microsoft.com/office/drawing/2014/main" id="{329B1A96-36E1-98D1-C234-1325C219A16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04950" y="0"/>
          <a:ext cx="0" cy="101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101600</xdr:rowOff>
    </xdr:to>
    <xdr:pic>
      <xdr:nvPicPr>
        <xdr:cNvPr id="30357" name="Picture 5">
          <a:extLst>
            <a:ext uri="{FF2B5EF4-FFF2-40B4-BE49-F238E27FC236}">
              <a16:creationId xmlns:a16="http://schemas.microsoft.com/office/drawing/2014/main" id="{58A94F11-E305-C8E0-9D95-88FB22B1534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04950" y="0"/>
          <a:ext cx="0" cy="101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120650</xdr:rowOff>
    </xdr:to>
    <xdr:pic>
      <xdr:nvPicPr>
        <xdr:cNvPr id="30358" name="Picture 6">
          <a:extLst>
            <a:ext uri="{FF2B5EF4-FFF2-40B4-BE49-F238E27FC236}">
              <a16:creationId xmlns:a16="http://schemas.microsoft.com/office/drawing/2014/main" id="{12132B80-8FA9-9D9E-9AB6-C024A1CF563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0495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120650</xdr:rowOff>
    </xdr:to>
    <xdr:pic>
      <xdr:nvPicPr>
        <xdr:cNvPr id="30359" name="Picture 7">
          <a:extLst>
            <a:ext uri="{FF2B5EF4-FFF2-40B4-BE49-F238E27FC236}">
              <a16:creationId xmlns:a16="http://schemas.microsoft.com/office/drawing/2014/main" id="{3C471ABE-8170-6978-8E64-D9F9E329648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0495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57150</xdr:rowOff>
    </xdr:to>
    <xdr:pic>
      <xdr:nvPicPr>
        <xdr:cNvPr id="30360" name="Picture 8">
          <a:extLst>
            <a:ext uri="{FF2B5EF4-FFF2-40B4-BE49-F238E27FC236}">
              <a16:creationId xmlns:a16="http://schemas.microsoft.com/office/drawing/2014/main" id="{4E3B95C3-A68C-A5B4-AF2C-DCB4D941FC8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204950" y="0"/>
          <a:ext cx="0" cy="469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101600</xdr:rowOff>
    </xdr:to>
    <xdr:pic>
      <xdr:nvPicPr>
        <xdr:cNvPr id="30361" name="Picture 9">
          <a:extLst>
            <a:ext uri="{FF2B5EF4-FFF2-40B4-BE49-F238E27FC236}">
              <a16:creationId xmlns:a16="http://schemas.microsoft.com/office/drawing/2014/main" id="{9998FE36-39A1-CA74-16F8-B71800F2DDA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04950" y="0"/>
          <a:ext cx="0" cy="101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101600</xdr:rowOff>
    </xdr:to>
    <xdr:pic>
      <xdr:nvPicPr>
        <xdr:cNvPr id="30362" name="Picture 10">
          <a:extLst>
            <a:ext uri="{FF2B5EF4-FFF2-40B4-BE49-F238E27FC236}">
              <a16:creationId xmlns:a16="http://schemas.microsoft.com/office/drawing/2014/main" id="{9096CA97-AF1F-F5DB-B420-B4EBD6264EC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04950" y="0"/>
          <a:ext cx="0" cy="101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133350</xdr:rowOff>
    </xdr:to>
    <xdr:pic>
      <xdr:nvPicPr>
        <xdr:cNvPr id="30363" name="Picture 11">
          <a:extLst>
            <a:ext uri="{FF2B5EF4-FFF2-40B4-BE49-F238E27FC236}">
              <a16:creationId xmlns:a16="http://schemas.microsoft.com/office/drawing/2014/main" id="{CA40DDFA-9582-3F5D-59DE-E2AB73BE477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04950" y="0"/>
          <a:ext cx="0" cy="546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209550</xdr:rowOff>
    </xdr:to>
    <xdr:pic>
      <xdr:nvPicPr>
        <xdr:cNvPr id="30364" name="Picture 12">
          <a:extLst>
            <a:ext uri="{FF2B5EF4-FFF2-40B4-BE49-F238E27FC236}">
              <a16:creationId xmlns:a16="http://schemas.microsoft.com/office/drawing/2014/main" id="{57D3AB78-8CC0-B4F8-24C7-C55A0BE4AE1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04950" y="0"/>
          <a:ext cx="0" cy="622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57150</xdr:rowOff>
    </xdr:to>
    <xdr:pic>
      <xdr:nvPicPr>
        <xdr:cNvPr id="30365" name="Picture 13">
          <a:extLst>
            <a:ext uri="{FF2B5EF4-FFF2-40B4-BE49-F238E27FC236}">
              <a16:creationId xmlns:a16="http://schemas.microsoft.com/office/drawing/2014/main" id="{9164B7E1-842F-5221-16A4-93BC59CA27D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204950" y="0"/>
          <a:ext cx="0" cy="469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6</xdr:col>
      <xdr:colOff>0</xdr:colOff>
      <xdr:row>0</xdr:row>
      <xdr:rowOff>0</xdr:rowOff>
    </xdr:from>
    <xdr:to>
      <xdr:col>6</xdr:col>
      <xdr:colOff>0</xdr:colOff>
      <xdr:row>0</xdr:row>
      <xdr:rowOff>101600</xdr:rowOff>
    </xdr:to>
    <xdr:pic>
      <xdr:nvPicPr>
        <xdr:cNvPr id="31380" name="Picture 4">
          <a:extLst>
            <a:ext uri="{FF2B5EF4-FFF2-40B4-BE49-F238E27FC236}">
              <a16:creationId xmlns:a16="http://schemas.microsoft.com/office/drawing/2014/main" id="{296AFF9B-6B0D-5B7C-A7F6-A048914582A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63650" y="0"/>
          <a:ext cx="0" cy="107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101600</xdr:rowOff>
    </xdr:to>
    <xdr:pic>
      <xdr:nvPicPr>
        <xdr:cNvPr id="31381" name="Picture 5">
          <a:extLst>
            <a:ext uri="{FF2B5EF4-FFF2-40B4-BE49-F238E27FC236}">
              <a16:creationId xmlns:a16="http://schemas.microsoft.com/office/drawing/2014/main" id="{7A009D6E-13FF-6686-1431-AE38697CC96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63650" y="0"/>
          <a:ext cx="0" cy="107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120650</xdr:rowOff>
    </xdr:to>
    <xdr:pic>
      <xdr:nvPicPr>
        <xdr:cNvPr id="31382" name="Picture 6">
          <a:extLst>
            <a:ext uri="{FF2B5EF4-FFF2-40B4-BE49-F238E27FC236}">
              <a16:creationId xmlns:a16="http://schemas.microsoft.com/office/drawing/2014/main" id="{41EB2B63-7603-AB1C-C197-DA0201EF7A9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6365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120650</xdr:rowOff>
    </xdr:to>
    <xdr:pic>
      <xdr:nvPicPr>
        <xdr:cNvPr id="31383" name="Picture 7">
          <a:extLst>
            <a:ext uri="{FF2B5EF4-FFF2-40B4-BE49-F238E27FC236}">
              <a16:creationId xmlns:a16="http://schemas.microsoft.com/office/drawing/2014/main" id="{18D1F570-F56B-4EA2-A360-76C745E74ED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6365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57150</xdr:rowOff>
    </xdr:to>
    <xdr:pic>
      <xdr:nvPicPr>
        <xdr:cNvPr id="31384" name="Picture 8">
          <a:extLst>
            <a:ext uri="{FF2B5EF4-FFF2-40B4-BE49-F238E27FC236}">
              <a16:creationId xmlns:a16="http://schemas.microsoft.com/office/drawing/2014/main" id="{E703761B-48E3-6E88-3B3B-7CBEEC0355C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963650" y="0"/>
          <a:ext cx="0" cy="469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101600</xdr:rowOff>
    </xdr:to>
    <xdr:pic>
      <xdr:nvPicPr>
        <xdr:cNvPr id="31385" name="Picture 9">
          <a:extLst>
            <a:ext uri="{FF2B5EF4-FFF2-40B4-BE49-F238E27FC236}">
              <a16:creationId xmlns:a16="http://schemas.microsoft.com/office/drawing/2014/main" id="{92BD6CA9-758A-FCED-2627-A201CADECB2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63650" y="0"/>
          <a:ext cx="0" cy="107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101600</xdr:rowOff>
    </xdr:to>
    <xdr:pic>
      <xdr:nvPicPr>
        <xdr:cNvPr id="31386" name="Picture 10">
          <a:extLst>
            <a:ext uri="{FF2B5EF4-FFF2-40B4-BE49-F238E27FC236}">
              <a16:creationId xmlns:a16="http://schemas.microsoft.com/office/drawing/2014/main" id="{563A6A12-ACC5-D3E3-0643-65905F09FD8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63650" y="0"/>
          <a:ext cx="0" cy="107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120650</xdr:rowOff>
    </xdr:to>
    <xdr:pic>
      <xdr:nvPicPr>
        <xdr:cNvPr id="31387" name="Picture 11">
          <a:extLst>
            <a:ext uri="{FF2B5EF4-FFF2-40B4-BE49-F238E27FC236}">
              <a16:creationId xmlns:a16="http://schemas.microsoft.com/office/drawing/2014/main" id="{D4E9B2B5-15C7-0553-D737-8BF56FF7C89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6365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120650</xdr:rowOff>
    </xdr:to>
    <xdr:pic>
      <xdr:nvPicPr>
        <xdr:cNvPr id="31388" name="Picture 12">
          <a:extLst>
            <a:ext uri="{FF2B5EF4-FFF2-40B4-BE49-F238E27FC236}">
              <a16:creationId xmlns:a16="http://schemas.microsoft.com/office/drawing/2014/main" id="{7D7109D2-8DFA-856A-7F77-6046D678831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6365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57150</xdr:rowOff>
    </xdr:to>
    <xdr:pic>
      <xdr:nvPicPr>
        <xdr:cNvPr id="31389" name="Picture 13">
          <a:extLst>
            <a:ext uri="{FF2B5EF4-FFF2-40B4-BE49-F238E27FC236}">
              <a16:creationId xmlns:a16="http://schemas.microsoft.com/office/drawing/2014/main" id="{88008931-4ECF-F6A1-D1DC-22E950BF358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963650" y="0"/>
          <a:ext cx="0" cy="469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0</xdr:colOff>
      <xdr:row>0</xdr:row>
      <xdr:rowOff>0</xdr:rowOff>
    </xdr:from>
    <xdr:to>
      <xdr:col>6</xdr:col>
      <xdr:colOff>0</xdr:colOff>
      <xdr:row>0</xdr:row>
      <xdr:rowOff>104775</xdr:rowOff>
    </xdr:to>
    <xdr:pic>
      <xdr:nvPicPr>
        <xdr:cNvPr id="36124" name="Picture 5">
          <a:extLst>
            <a:ext uri="{FF2B5EF4-FFF2-40B4-BE49-F238E27FC236}">
              <a16:creationId xmlns:a16="http://schemas.microsoft.com/office/drawing/2014/main" id="{C861B405-CFCC-FBD6-EED1-275B3FBE2D6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49400" y="0"/>
          <a:ext cx="0" cy="107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104775</xdr:rowOff>
    </xdr:to>
    <xdr:pic>
      <xdr:nvPicPr>
        <xdr:cNvPr id="36125" name="Picture 6">
          <a:extLst>
            <a:ext uri="{FF2B5EF4-FFF2-40B4-BE49-F238E27FC236}">
              <a16:creationId xmlns:a16="http://schemas.microsoft.com/office/drawing/2014/main" id="{1A625646-6ED3-5C63-6384-58D447FFC29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49400" y="0"/>
          <a:ext cx="0" cy="107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123825</xdr:rowOff>
    </xdr:to>
    <xdr:pic>
      <xdr:nvPicPr>
        <xdr:cNvPr id="36126" name="Picture 7">
          <a:extLst>
            <a:ext uri="{FF2B5EF4-FFF2-40B4-BE49-F238E27FC236}">
              <a16:creationId xmlns:a16="http://schemas.microsoft.com/office/drawing/2014/main" id="{9B116809-0FAB-56EA-6AC2-125CB827119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4940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123825</xdr:rowOff>
    </xdr:to>
    <xdr:pic>
      <xdr:nvPicPr>
        <xdr:cNvPr id="36127" name="Picture 8">
          <a:extLst>
            <a:ext uri="{FF2B5EF4-FFF2-40B4-BE49-F238E27FC236}">
              <a16:creationId xmlns:a16="http://schemas.microsoft.com/office/drawing/2014/main" id="{83360EAD-E306-0526-5D8A-6DB490996C1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4940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57150</xdr:rowOff>
    </xdr:to>
    <xdr:pic>
      <xdr:nvPicPr>
        <xdr:cNvPr id="36128" name="Picture 9">
          <a:extLst>
            <a:ext uri="{FF2B5EF4-FFF2-40B4-BE49-F238E27FC236}">
              <a16:creationId xmlns:a16="http://schemas.microsoft.com/office/drawing/2014/main" id="{647BB3B9-82FB-13F4-9DC6-7AB91860C6E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249400" y="0"/>
          <a:ext cx="0" cy="469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104775</xdr:rowOff>
    </xdr:to>
    <xdr:pic>
      <xdr:nvPicPr>
        <xdr:cNvPr id="36129" name="Picture 10">
          <a:extLst>
            <a:ext uri="{FF2B5EF4-FFF2-40B4-BE49-F238E27FC236}">
              <a16:creationId xmlns:a16="http://schemas.microsoft.com/office/drawing/2014/main" id="{C158442B-73BD-D5B4-A1DC-EFF66E61D3C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49400" y="0"/>
          <a:ext cx="0" cy="107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104775</xdr:rowOff>
    </xdr:to>
    <xdr:pic>
      <xdr:nvPicPr>
        <xdr:cNvPr id="36130" name="Picture 11">
          <a:extLst>
            <a:ext uri="{FF2B5EF4-FFF2-40B4-BE49-F238E27FC236}">
              <a16:creationId xmlns:a16="http://schemas.microsoft.com/office/drawing/2014/main" id="{A019F573-6B98-55A5-C78C-B2EE0DF37FE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49400" y="0"/>
          <a:ext cx="0" cy="107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123825</xdr:rowOff>
    </xdr:to>
    <xdr:pic>
      <xdr:nvPicPr>
        <xdr:cNvPr id="36131" name="Picture 12">
          <a:extLst>
            <a:ext uri="{FF2B5EF4-FFF2-40B4-BE49-F238E27FC236}">
              <a16:creationId xmlns:a16="http://schemas.microsoft.com/office/drawing/2014/main" id="{1903CF71-FF8E-1FD2-3B12-2BC47E0A393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4940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123825</xdr:rowOff>
    </xdr:to>
    <xdr:pic>
      <xdr:nvPicPr>
        <xdr:cNvPr id="36132" name="Picture 13">
          <a:extLst>
            <a:ext uri="{FF2B5EF4-FFF2-40B4-BE49-F238E27FC236}">
              <a16:creationId xmlns:a16="http://schemas.microsoft.com/office/drawing/2014/main" id="{79E598ED-5B4C-0325-5F58-AA0132ED32E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4940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57150</xdr:rowOff>
    </xdr:to>
    <xdr:pic>
      <xdr:nvPicPr>
        <xdr:cNvPr id="36133" name="Picture 14">
          <a:extLst>
            <a:ext uri="{FF2B5EF4-FFF2-40B4-BE49-F238E27FC236}">
              <a16:creationId xmlns:a16="http://schemas.microsoft.com/office/drawing/2014/main" id="{5D235DEE-BB32-F195-DC06-A849172C4F8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249400" y="0"/>
          <a:ext cx="0" cy="469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104775</xdr:rowOff>
    </xdr:to>
    <xdr:pic>
      <xdr:nvPicPr>
        <xdr:cNvPr id="36134" name="Picture 15">
          <a:extLst>
            <a:ext uri="{FF2B5EF4-FFF2-40B4-BE49-F238E27FC236}">
              <a16:creationId xmlns:a16="http://schemas.microsoft.com/office/drawing/2014/main" id="{F44D1923-0420-9769-C001-A261400782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49400" y="0"/>
          <a:ext cx="0" cy="107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104775</xdr:rowOff>
    </xdr:to>
    <xdr:pic>
      <xdr:nvPicPr>
        <xdr:cNvPr id="36135" name="Picture 16">
          <a:extLst>
            <a:ext uri="{FF2B5EF4-FFF2-40B4-BE49-F238E27FC236}">
              <a16:creationId xmlns:a16="http://schemas.microsoft.com/office/drawing/2014/main" id="{7C923DB4-CACD-5D11-8024-79A9CD9E853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49400" y="0"/>
          <a:ext cx="0" cy="107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123825</xdr:rowOff>
    </xdr:to>
    <xdr:pic>
      <xdr:nvPicPr>
        <xdr:cNvPr id="36136" name="Picture 17">
          <a:extLst>
            <a:ext uri="{FF2B5EF4-FFF2-40B4-BE49-F238E27FC236}">
              <a16:creationId xmlns:a16="http://schemas.microsoft.com/office/drawing/2014/main" id="{86A0F190-7DA7-5B06-DED6-9582EDA0EE1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4940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123825</xdr:rowOff>
    </xdr:to>
    <xdr:pic>
      <xdr:nvPicPr>
        <xdr:cNvPr id="36137" name="Picture 18">
          <a:extLst>
            <a:ext uri="{FF2B5EF4-FFF2-40B4-BE49-F238E27FC236}">
              <a16:creationId xmlns:a16="http://schemas.microsoft.com/office/drawing/2014/main" id="{4ABE849C-C91E-B739-BE2A-3DFD62741F5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4940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57150</xdr:rowOff>
    </xdr:to>
    <xdr:pic>
      <xdr:nvPicPr>
        <xdr:cNvPr id="36138" name="Picture 19">
          <a:extLst>
            <a:ext uri="{FF2B5EF4-FFF2-40B4-BE49-F238E27FC236}">
              <a16:creationId xmlns:a16="http://schemas.microsoft.com/office/drawing/2014/main" id="{DE53FCBE-D523-E02B-6427-416AC5034BD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249400" y="0"/>
          <a:ext cx="0" cy="469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104775</xdr:rowOff>
    </xdr:to>
    <xdr:pic>
      <xdr:nvPicPr>
        <xdr:cNvPr id="36139" name="Picture 20">
          <a:extLst>
            <a:ext uri="{FF2B5EF4-FFF2-40B4-BE49-F238E27FC236}">
              <a16:creationId xmlns:a16="http://schemas.microsoft.com/office/drawing/2014/main" id="{687975C2-9350-40FD-80BB-BDAB591F58B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49400" y="0"/>
          <a:ext cx="0" cy="107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104775</xdr:rowOff>
    </xdr:to>
    <xdr:pic>
      <xdr:nvPicPr>
        <xdr:cNvPr id="36140" name="Picture 21">
          <a:extLst>
            <a:ext uri="{FF2B5EF4-FFF2-40B4-BE49-F238E27FC236}">
              <a16:creationId xmlns:a16="http://schemas.microsoft.com/office/drawing/2014/main" id="{767034AA-A331-403B-5EFC-65628E488D7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49400" y="0"/>
          <a:ext cx="0" cy="107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123825</xdr:rowOff>
    </xdr:to>
    <xdr:pic>
      <xdr:nvPicPr>
        <xdr:cNvPr id="36141" name="Picture 22">
          <a:extLst>
            <a:ext uri="{FF2B5EF4-FFF2-40B4-BE49-F238E27FC236}">
              <a16:creationId xmlns:a16="http://schemas.microsoft.com/office/drawing/2014/main" id="{F2530346-1FDD-8F5B-8B54-88D1C65F0EF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4940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123825</xdr:rowOff>
    </xdr:to>
    <xdr:pic>
      <xdr:nvPicPr>
        <xdr:cNvPr id="36142" name="Picture 23">
          <a:extLst>
            <a:ext uri="{FF2B5EF4-FFF2-40B4-BE49-F238E27FC236}">
              <a16:creationId xmlns:a16="http://schemas.microsoft.com/office/drawing/2014/main" id="{B0F7373B-ADF4-337F-4A13-89CC88ED088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4940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57150</xdr:rowOff>
    </xdr:to>
    <xdr:pic>
      <xdr:nvPicPr>
        <xdr:cNvPr id="36143" name="Picture 24">
          <a:extLst>
            <a:ext uri="{FF2B5EF4-FFF2-40B4-BE49-F238E27FC236}">
              <a16:creationId xmlns:a16="http://schemas.microsoft.com/office/drawing/2014/main" id="{9132317B-C524-5197-368C-1D7A9FD789F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249400" y="0"/>
          <a:ext cx="0" cy="469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6</xdr:col>
      <xdr:colOff>0</xdr:colOff>
      <xdr:row>0</xdr:row>
      <xdr:rowOff>0</xdr:rowOff>
    </xdr:from>
    <xdr:to>
      <xdr:col>6</xdr:col>
      <xdr:colOff>0</xdr:colOff>
      <xdr:row>0</xdr:row>
      <xdr:rowOff>101600</xdr:rowOff>
    </xdr:to>
    <xdr:pic>
      <xdr:nvPicPr>
        <xdr:cNvPr id="2" name="Picture 4">
          <a:extLst>
            <a:ext uri="{FF2B5EF4-FFF2-40B4-BE49-F238E27FC236}">
              <a16:creationId xmlns:a16="http://schemas.microsoft.com/office/drawing/2014/main" id="{3876D004-3ABF-4544-95B3-F72538EC1EB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077950" y="0"/>
          <a:ext cx="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101600</xdr:rowOff>
    </xdr:to>
    <xdr:pic>
      <xdr:nvPicPr>
        <xdr:cNvPr id="3" name="Picture 5">
          <a:extLst>
            <a:ext uri="{FF2B5EF4-FFF2-40B4-BE49-F238E27FC236}">
              <a16:creationId xmlns:a16="http://schemas.microsoft.com/office/drawing/2014/main" id="{0B0C0FAD-BD16-445C-9802-5EB020267BA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077950" y="0"/>
          <a:ext cx="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120650</xdr:rowOff>
    </xdr:to>
    <xdr:pic>
      <xdr:nvPicPr>
        <xdr:cNvPr id="4" name="Picture 6">
          <a:extLst>
            <a:ext uri="{FF2B5EF4-FFF2-40B4-BE49-F238E27FC236}">
              <a16:creationId xmlns:a16="http://schemas.microsoft.com/office/drawing/2014/main" id="{80C98ABB-1224-4ED1-B4BD-8D4F7BDC029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07795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120650</xdr:rowOff>
    </xdr:to>
    <xdr:pic>
      <xdr:nvPicPr>
        <xdr:cNvPr id="5" name="Picture 7">
          <a:extLst>
            <a:ext uri="{FF2B5EF4-FFF2-40B4-BE49-F238E27FC236}">
              <a16:creationId xmlns:a16="http://schemas.microsoft.com/office/drawing/2014/main" id="{AA8FA0CD-5508-44AA-B090-40E66116F44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07795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57150</xdr:rowOff>
    </xdr:to>
    <xdr:pic>
      <xdr:nvPicPr>
        <xdr:cNvPr id="6" name="Picture 8">
          <a:extLst>
            <a:ext uri="{FF2B5EF4-FFF2-40B4-BE49-F238E27FC236}">
              <a16:creationId xmlns:a16="http://schemas.microsoft.com/office/drawing/2014/main" id="{4346D847-7965-49A5-9DD3-941D4B1627F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077950" y="0"/>
          <a:ext cx="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101600</xdr:rowOff>
    </xdr:to>
    <xdr:pic>
      <xdr:nvPicPr>
        <xdr:cNvPr id="7" name="Picture 9">
          <a:extLst>
            <a:ext uri="{FF2B5EF4-FFF2-40B4-BE49-F238E27FC236}">
              <a16:creationId xmlns:a16="http://schemas.microsoft.com/office/drawing/2014/main" id="{3810AD30-03D2-4C72-9831-F02A72E2D13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077950" y="0"/>
          <a:ext cx="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101600</xdr:rowOff>
    </xdr:to>
    <xdr:pic>
      <xdr:nvPicPr>
        <xdr:cNvPr id="8" name="Picture 10">
          <a:extLst>
            <a:ext uri="{FF2B5EF4-FFF2-40B4-BE49-F238E27FC236}">
              <a16:creationId xmlns:a16="http://schemas.microsoft.com/office/drawing/2014/main" id="{DDB399FE-23CF-4FAE-B08E-67C71239F5D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077950" y="0"/>
          <a:ext cx="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120650</xdr:rowOff>
    </xdr:to>
    <xdr:pic>
      <xdr:nvPicPr>
        <xdr:cNvPr id="9" name="Picture 11">
          <a:extLst>
            <a:ext uri="{FF2B5EF4-FFF2-40B4-BE49-F238E27FC236}">
              <a16:creationId xmlns:a16="http://schemas.microsoft.com/office/drawing/2014/main" id="{80D0C484-200E-4921-B309-C68137DF75A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07795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120650</xdr:rowOff>
    </xdr:to>
    <xdr:pic>
      <xdr:nvPicPr>
        <xdr:cNvPr id="10" name="Picture 12">
          <a:extLst>
            <a:ext uri="{FF2B5EF4-FFF2-40B4-BE49-F238E27FC236}">
              <a16:creationId xmlns:a16="http://schemas.microsoft.com/office/drawing/2014/main" id="{40B62797-FD63-456B-B8E9-DFDE11403D2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07795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57150</xdr:rowOff>
    </xdr:to>
    <xdr:pic>
      <xdr:nvPicPr>
        <xdr:cNvPr id="11" name="Picture 13">
          <a:extLst>
            <a:ext uri="{FF2B5EF4-FFF2-40B4-BE49-F238E27FC236}">
              <a16:creationId xmlns:a16="http://schemas.microsoft.com/office/drawing/2014/main" id="{34360225-2268-40A6-864A-FC8A8D87569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077950" y="0"/>
          <a:ext cx="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6</xdr:col>
      <xdr:colOff>0</xdr:colOff>
      <xdr:row>0</xdr:row>
      <xdr:rowOff>0</xdr:rowOff>
    </xdr:from>
    <xdr:to>
      <xdr:col>6</xdr:col>
      <xdr:colOff>0</xdr:colOff>
      <xdr:row>0</xdr:row>
      <xdr:rowOff>104775</xdr:rowOff>
    </xdr:to>
    <xdr:pic>
      <xdr:nvPicPr>
        <xdr:cNvPr id="34452" name="Picture 2">
          <a:extLst>
            <a:ext uri="{FF2B5EF4-FFF2-40B4-BE49-F238E27FC236}">
              <a16:creationId xmlns:a16="http://schemas.microsoft.com/office/drawing/2014/main" id="{AD3A0CD6-4729-867A-95D0-C33511AD12D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06500" y="0"/>
          <a:ext cx="0" cy="107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104775</xdr:rowOff>
    </xdr:to>
    <xdr:pic>
      <xdr:nvPicPr>
        <xdr:cNvPr id="34453" name="Picture 3">
          <a:extLst>
            <a:ext uri="{FF2B5EF4-FFF2-40B4-BE49-F238E27FC236}">
              <a16:creationId xmlns:a16="http://schemas.microsoft.com/office/drawing/2014/main" id="{C2F9CB14-DA20-948C-BB6A-0621291F91F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06500" y="0"/>
          <a:ext cx="0" cy="107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123825</xdr:rowOff>
    </xdr:to>
    <xdr:pic>
      <xdr:nvPicPr>
        <xdr:cNvPr id="34454" name="Picture 5">
          <a:extLst>
            <a:ext uri="{FF2B5EF4-FFF2-40B4-BE49-F238E27FC236}">
              <a16:creationId xmlns:a16="http://schemas.microsoft.com/office/drawing/2014/main" id="{C17E81D3-7533-DAB8-F3E2-D27EFFBE497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0650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123825</xdr:rowOff>
    </xdr:to>
    <xdr:pic>
      <xdr:nvPicPr>
        <xdr:cNvPr id="34455" name="Picture 6">
          <a:extLst>
            <a:ext uri="{FF2B5EF4-FFF2-40B4-BE49-F238E27FC236}">
              <a16:creationId xmlns:a16="http://schemas.microsoft.com/office/drawing/2014/main" id="{95948AE5-19BA-0E56-5742-B76503F47C0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0650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57150</xdr:rowOff>
    </xdr:to>
    <xdr:pic>
      <xdr:nvPicPr>
        <xdr:cNvPr id="34456" name="Picture 7">
          <a:extLst>
            <a:ext uri="{FF2B5EF4-FFF2-40B4-BE49-F238E27FC236}">
              <a16:creationId xmlns:a16="http://schemas.microsoft.com/office/drawing/2014/main" id="{FEAACC5D-6E15-1288-4BAC-134C4EF3B2D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906500" y="0"/>
          <a:ext cx="0" cy="469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104775</xdr:rowOff>
    </xdr:to>
    <xdr:pic>
      <xdr:nvPicPr>
        <xdr:cNvPr id="34457" name="Picture 8">
          <a:extLst>
            <a:ext uri="{FF2B5EF4-FFF2-40B4-BE49-F238E27FC236}">
              <a16:creationId xmlns:a16="http://schemas.microsoft.com/office/drawing/2014/main" id="{294316C3-D8AD-F3B7-E240-490F3048849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06500" y="0"/>
          <a:ext cx="0" cy="107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104775</xdr:rowOff>
    </xdr:to>
    <xdr:pic>
      <xdr:nvPicPr>
        <xdr:cNvPr id="34458" name="Picture 9">
          <a:extLst>
            <a:ext uri="{FF2B5EF4-FFF2-40B4-BE49-F238E27FC236}">
              <a16:creationId xmlns:a16="http://schemas.microsoft.com/office/drawing/2014/main" id="{9E891CCE-61E6-7343-B310-AE5F9414BF9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06500" y="0"/>
          <a:ext cx="0" cy="107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123825</xdr:rowOff>
    </xdr:to>
    <xdr:pic>
      <xdr:nvPicPr>
        <xdr:cNvPr id="34459" name="Picture 10">
          <a:extLst>
            <a:ext uri="{FF2B5EF4-FFF2-40B4-BE49-F238E27FC236}">
              <a16:creationId xmlns:a16="http://schemas.microsoft.com/office/drawing/2014/main" id="{7397AD01-6865-C9BE-3414-5C057527E6A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0650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123825</xdr:rowOff>
    </xdr:to>
    <xdr:pic>
      <xdr:nvPicPr>
        <xdr:cNvPr id="34460" name="Picture 11">
          <a:extLst>
            <a:ext uri="{FF2B5EF4-FFF2-40B4-BE49-F238E27FC236}">
              <a16:creationId xmlns:a16="http://schemas.microsoft.com/office/drawing/2014/main" id="{AF1B61BC-7BDF-2B2E-912B-D0BACE547CF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0650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57150</xdr:rowOff>
    </xdr:to>
    <xdr:pic>
      <xdr:nvPicPr>
        <xdr:cNvPr id="34461" name="Picture 12">
          <a:extLst>
            <a:ext uri="{FF2B5EF4-FFF2-40B4-BE49-F238E27FC236}">
              <a16:creationId xmlns:a16="http://schemas.microsoft.com/office/drawing/2014/main" id="{542E76BA-EEB7-DD97-1A8F-AD4DD45EDC0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906500" y="0"/>
          <a:ext cx="0" cy="469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6</xdr:col>
      <xdr:colOff>0</xdr:colOff>
      <xdr:row>0</xdr:row>
      <xdr:rowOff>0</xdr:rowOff>
    </xdr:from>
    <xdr:to>
      <xdr:col>6</xdr:col>
      <xdr:colOff>0</xdr:colOff>
      <xdr:row>0</xdr:row>
      <xdr:rowOff>104775</xdr:rowOff>
    </xdr:to>
    <xdr:pic>
      <xdr:nvPicPr>
        <xdr:cNvPr id="35476" name="Picture 4">
          <a:extLst>
            <a:ext uri="{FF2B5EF4-FFF2-40B4-BE49-F238E27FC236}">
              <a16:creationId xmlns:a16="http://schemas.microsoft.com/office/drawing/2014/main" id="{FF867F33-F987-2270-52C8-87299C7DADE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639800" y="0"/>
          <a:ext cx="0" cy="107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104775</xdr:rowOff>
    </xdr:to>
    <xdr:pic>
      <xdr:nvPicPr>
        <xdr:cNvPr id="35477" name="Picture 5">
          <a:extLst>
            <a:ext uri="{FF2B5EF4-FFF2-40B4-BE49-F238E27FC236}">
              <a16:creationId xmlns:a16="http://schemas.microsoft.com/office/drawing/2014/main" id="{0B45E76C-D30E-E905-1AC1-86BF31D6D0B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639800" y="0"/>
          <a:ext cx="0" cy="107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123825</xdr:rowOff>
    </xdr:to>
    <xdr:pic>
      <xdr:nvPicPr>
        <xdr:cNvPr id="35478" name="Picture 6">
          <a:extLst>
            <a:ext uri="{FF2B5EF4-FFF2-40B4-BE49-F238E27FC236}">
              <a16:creationId xmlns:a16="http://schemas.microsoft.com/office/drawing/2014/main" id="{F81B7ADD-16CB-048A-BF58-E83299A1B58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63980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123825</xdr:rowOff>
    </xdr:to>
    <xdr:pic>
      <xdr:nvPicPr>
        <xdr:cNvPr id="35479" name="Picture 7">
          <a:extLst>
            <a:ext uri="{FF2B5EF4-FFF2-40B4-BE49-F238E27FC236}">
              <a16:creationId xmlns:a16="http://schemas.microsoft.com/office/drawing/2014/main" id="{DEFEB5A1-7513-2748-9700-90239C2A2A5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63980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57150</xdr:rowOff>
    </xdr:to>
    <xdr:pic>
      <xdr:nvPicPr>
        <xdr:cNvPr id="35480" name="Picture 8">
          <a:extLst>
            <a:ext uri="{FF2B5EF4-FFF2-40B4-BE49-F238E27FC236}">
              <a16:creationId xmlns:a16="http://schemas.microsoft.com/office/drawing/2014/main" id="{E1ED16AE-6553-DE10-9D2E-0EB02D0A031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639800" y="0"/>
          <a:ext cx="0" cy="469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104775</xdr:rowOff>
    </xdr:to>
    <xdr:pic>
      <xdr:nvPicPr>
        <xdr:cNvPr id="35481" name="Picture 9">
          <a:extLst>
            <a:ext uri="{FF2B5EF4-FFF2-40B4-BE49-F238E27FC236}">
              <a16:creationId xmlns:a16="http://schemas.microsoft.com/office/drawing/2014/main" id="{EA385D54-5565-DA0F-8774-68D9372D438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639800" y="0"/>
          <a:ext cx="0" cy="107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104775</xdr:rowOff>
    </xdr:to>
    <xdr:pic>
      <xdr:nvPicPr>
        <xdr:cNvPr id="35482" name="Picture 10">
          <a:extLst>
            <a:ext uri="{FF2B5EF4-FFF2-40B4-BE49-F238E27FC236}">
              <a16:creationId xmlns:a16="http://schemas.microsoft.com/office/drawing/2014/main" id="{9CA12E9D-D1C0-9282-6D61-91ABB9A499D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639800" y="0"/>
          <a:ext cx="0" cy="107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123825</xdr:rowOff>
    </xdr:to>
    <xdr:pic>
      <xdr:nvPicPr>
        <xdr:cNvPr id="35483" name="Picture 11">
          <a:extLst>
            <a:ext uri="{FF2B5EF4-FFF2-40B4-BE49-F238E27FC236}">
              <a16:creationId xmlns:a16="http://schemas.microsoft.com/office/drawing/2014/main" id="{877E9607-7568-06A2-8597-1943F0FD7E1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63980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123825</xdr:rowOff>
    </xdr:to>
    <xdr:pic>
      <xdr:nvPicPr>
        <xdr:cNvPr id="35484" name="Picture 12">
          <a:extLst>
            <a:ext uri="{FF2B5EF4-FFF2-40B4-BE49-F238E27FC236}">
              <a16:creationId xmlns:a16="http://schemas.microsoft.com/office/drawing/2014/main" id="{DC3819CD-4303-12D0-15B2-E0D0C28282C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63980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57150</xdr:rowOff>
    </xdr:to>
    <xdr:pic>
      <xdr:nvPicPr>
        <xdr:cNvPr id="35485" name="Picture 13">
          <a:extLst>
            <a:ext uri="{FF2B5EF4-FFF2-40B4-BE49-F238E27FC236}">
              <a16:creationId xmlns:a16="http://schemas.microsoft.com/office/drawing/2014/main" id="{B1F8F9C7-CDE1-0993-BD5A-5E73F54A9DD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639800" y="0"/>
          <a:ext cx="0" cy="469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info@highwaysengland.co.uk"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C359E-D30D-4DC9-99F3-84522649298E}">
  <sheetPr>
    <tabColor theme="1"/>
  </sheetPr>
  <dimension ref="A1:G120"/>
  <sheetViews>
    <sheetView zoomScaleNormal="100" workbookViewId="0">
      <selection activeCell="A10" sqref="A10:F10"/>
    </sheetView>
  </sheetViews>
  <sheetFormatPr defaultColWidth="0" defaultRowHeight="28.5" zeroHeight="1" x14ac:dyDescent="0.35"/>
  <cols>
    <col min="1" max="1" width="23" style="1" bestFit="1" customWidth="1"/>
    <col min="2" max="2" width="11.765625" style="1" bestFit="1" customWidth="1"/>
    <col min="3" max="3" width="11.4609375" style="1" bestFit="1" customWidth="1"/>
    <col min="4" max="4" width="25.765625" style="1" customWidth="1"/>
    <col min="5" max="6" width="8.765625" style="1" customWidth="1"/>
    <col min="7" max="7" width="0" style="1" hidden="1" customWidth="1"/>
    <col min="8" max="16384" width="8.765625" style="1" hidden="1"/>
  </cols>
  <sheetData>
    <row r="1" spans="1:6" ht="36" x14ac:dyDescent="0.35">
      <c r="A1" s="35" t="s">
        <v>15</v>
      </c>
      <c r="B1" s="35"/>
      <c r="C1" s="35"/>
      <c r="D1" s="35"/>
      <c r="E1" s="35"/>
      <c r="F1" s="35"/>
    </row>
    <row r="2" spans="1:6" s="2" customFormat="1" ht="26" x14ac:dyDescent="0.35">
      <c r="A2" s="39">
        <v>45973</v>
      </c>
      <c r="B2" s="39"/>
      <c r="C2" s="43" t="str">
        <f>"to "&amp;TEXT($A$2+6,"dddd d mmm yyyy")</f>
        <v>to Tuesday 18 Nov 2025</v>
      </c>
      <c r="D2" s="43"/>
      <c r="E2" s="43"/>
      <c r="F2" s="43"/>
    </row>
    <row r="3" spans="1:6" ht="12.75" customHeight="1" x14ac:dyDescent="0.35">
      <c r="A3" s="36" t="s">
        <v>13</v>
      </c>
      <c r="B3" s="36"/>
      <c r="C3" s="36"/>
      <c r="D3" s="36"/>
      <c r="E3" s="36"/>
      <c r="F3" s="36"/>
    </row>
    <row r="4" spans="1:6" s="2" customFormat="1" ht="27.5" x14ac:dyDescent="0.35">
      <c r="A4" s="41" t="str">
        <f>TEXT($A$2,"dddd, d mmmm")</f>
        <v>Wednesday, 12 November</v>
      </c>
      <c r="B4" s="41"/>
      <c r="C4" s="41"/>
      <c r="D4" s="41"/>
      <c r="E4" s="41"/>
      <c r="F4" s="41"/>
    </row>
    <row r="5" spans="1:6" s="2" customFormat="1" ht="27.5" x14ac:dyDescent="0.35">
      <c r="A5" s="40" t="str">
        <f>TEXT($A$2+1,"dddd, d mmmm")</f>
        <v>Thursday, 13 November</v>
      </c>
      <c r="B5" s="40"/>
      <c r="C5" s="40"/>
      <c r="D5" s="40"/>
      <c r="E5" s="40"/>
      <c r="F5" s="40"/>
    </row>
    <row r="6" spans="1:6" s="2" customFormat="1" ht="27.5" x14ac:dyDescent="0.35">
      <c r="A6" s="41" t="str">
        <f>TEXT($A$2+2,"dddd, d mmmm")</f>
        <v>Friday, 14 November</v>
      </c>
      <c r="B6" s="41"/>
      <c r="C6" s="41"/>
      <c r="D6" s="41"/>
      <c r="E6" s="41"/>
      <c r="F6" s="41"/>
    </row>
    <row r="7" spans="1:6" s="2" customFormat="1" ht="27.5" x14ac:dyDescent="0.35">
      <c r="A7" s="40" t="str">
        <f>TEXT($A$2+3,"dddd, d mmmm")</f>
        <v>Saturday, 15 November</v>
      </c>
      <c r="B7" s="40"/>
      <c r="C7" s="40"/>
      <c r="D7" s="40"/>
      <c r="E7" s="40"/>
      <c r="F7" s="40"/>
    </row>
    <row r="8" spans="1:6" s="2" customFormat="1" ht="27.5" x14ac:dyDescent="0.35">
      <c r="A8" s="42" t="str">
        <f>TEXT($A$2+4,"dddd, d mmmm")</f>
        <v>Sunday, 16 November</v>
      </c>
      <c r="B8" s="42"/>
      <c r="C8" s="42"/>
      <c r="D8" s="42"/>
      <c r="E8" s="42"/>
      <c r="F8" s="42"/>
    </row>
    <row r="9" spans="1:6" s="2" customFormat="1" ht="27.5" x14ac:dyDescent="0.35">
      <c r="A9" s="40" t="str">
        <f>TEXT($A$2+5,"dddd, d mmmm")</f>
        <v>Monday, 17 November</v>
      </c>
      <c r="B9" s="40"/>
      <c r="C9" s="40"/>
      <c r="D9" s="40"/>
      <c r="E9" s="40"/>
      <c r="F9" s="40"/>
    </row>
    <row r="10" spans="1:6" s="2" customFormat="1" ht="27.5" x14ac:dyDescent="0.35">
      <c r="A10" s="41" t="str">
        <f>TEXT($A$2+6,"dddd, d mmmm")</f>
        <v>Tuesday, 18 November</v>
      </c>
      <c r="B10" s="41"/>
      <c r="C10" s="41"/>
      <c r="D10" s="41"/>
      <c r="E10" s="41"/>
      <c r="F10" s="41"/>
    </row>
    <row r="11" spans="1:6" s="9" customFormat="1" ht="46.5" customHeight="1" x14ac:dyDescent="0.35">
      <c r="A11" s="37" t="s">
        <v>16</v>
      </c>
      <c r="B11" s="37"/>
      <c r="C11" s="37"/>
      <c r="D11" s="37"/>
      <c r="E11" s="37"/>
      <c r="F11" s="37"/>
    </row>
    <row r="12" spans="1:6" s="10" customFormat="1" ht="47.25" customHeight="1" x14ac:dyDescent="0.35">
      <c r="A12" s="38" t="s">
        <v>14</v>
      </c>
      <c r="B12" s="38"/>
      <c r="C12" s="38"/>
      <c r="D12" s="38"/>
      <c r="E12" s="38"/>
      <c r="F12" s="38"/>
    </row>
    <row r="17" s="1" customFormat="1" hidden="1" x14ac:dyDescent="0.35"/>
    <row r="18" s="1" customFormat="1" hidden="1" x14ac:dyDescent="0.35"/>
    <row r="19" s="1" customFormat="1" hidden="1" x14ac:dyDescent="0.35"/>
    <row r="20" s="1" customFormat="1" hidden="1" x14ac:dyDescent="0.35"/>
    <row r="21" s="1" customFormat="1" hidden="1" x14ac:dyDescent="0.35"/>
    <row r="22" s="1" customFormat="1" hidden="1" x14ac:dyDescent="0.35"/>
    <row r="23" s="1" customFormat="1" hidden="1" x14ac:dyDescent="0.35"/>
    <row r="24" s="1" customFormat="1" hidden="1" x14ac:dyDescent="0.35"/>
    <row r="25" s="1" customFormat="1" hidden="1" x14ac:dyDescent="0.35"/>
    <row r="26" s="1" customFormat="1" hidden="1" x14ac:dyDescent="0.35"/>
    <row r="27" s="1" customFormat="1" hidden="1" x14ac:dyDescent="0.35"/>
    <row r="28" s="1" customFormat="1" hidden="1" x14ac:dyDescent="0.35"/>
    <row r="29" s="1" customFormat="1" hidden="1" x14ac:dyDescent="0.35"/>
    <row r="30" s="1" customFormat="1" hidden="1" x14ac:dyDescent="0.35"/>
    <row r="31" s="1" customFormat="1" hidden="1" x14ac:dyDescent="0.35"/>
    <row r="32" s="1" customFormat="1" hidden="1" x14ac:dyDescent="0.35"/>
    <row r="33" s="1" customFormat="1" hidden="1" x14ac:dyDescent="0.35"/>
    <row r="34" s="1" customFormat="1" hidden="1" x14ac:dyDescent="0.35"/>
    <row r="35" s="1" customFormat="1" hidden="1" x14ac:dyDescent="0.35"/>
    <row r="36" s="1" customFormat="1" hidden="1" x14ac:dyDescent="0.35"/>
    <row r="37" s="1" customFormat="1" hidden="1" x14ac:dyDescent="0.35"/>
    <row r="38" s="1" customFormat="1" hidden="1" x14ac:dyDescent="0.35"/>
    <row r="39" s="1" customFormat="1" hidden="1" x14ac:dyDescent="0.35"/>
    <row r="40" s="1" customFormat="1" hidden="1" x14ac:dyDescent="0.35"/>
    <row r="41" s="1" customFormat="1" hidden="1" x14ac:dyDescent="0.35"/>
    <row r="42" s="1" customFormat="1" hidden="1" x14ac:dyDescent="0.35"/>
    <row r="43" s="1" customFormat="1" hidden="1" x14ac:dyDescent="0.35"/>
    <row r="44" s="1" customFormat="1" hidden="1" x14ac:dyDescent="0.35"/>
    <row r="45" s="1" customFormat="1" hidden="1" x14ac:dyDescent="0.35"/>
    <row r="46" s="1" customFormat="1" hidden="1" x14ac:dyDescent="0.35"/>
    <row r="47" s="1" customFormat="1" hidden="1" x14ac:dyDescent="0.35"/>
    <row r="48" s="1" customFormat="1" hidden="1" x14ac:dyDescent="0.35"/>
    <row r="49" s="1" customFormat="1" hidden="1" x14ac:dyDescent="0.35"/>
    <row r="50" s="1" customFormat="1" hidden="1" x14ac:dyDescent="0.35"/>
    <row r="51" s="1" customFormat="1" hidden="1" x14ac:dyDescent="0.35"/>
    <row r="52" s="1" customFormat="1" hidden="1" x14ac:dyDescent="0.35"/>
    <row r="53" s="1" customFormat="1" hidden="1" x14ac:dyDescent="0.35"/>
    <row r="54" s="1" customFormat="1" hidden="1" x14ac:dyDescent="0.35"/>
    <row r="55" s="1" customFormat="1" hidden="1" x14ac:dyDescent="0.35"/>
    <row r="56" s="1" customFormat="1" hidden="1" x14ac:dyDescent="0.35"/>
    <row r="57" s="1" customFormat="1" hidden="1" x14ac:dyDescent="0.35"/>
    <row r="58" s="1" customFormat="1" hidden="1" x14ac:dyDescent="0.35"/>
    <row r="59" s="1" customFormat="1" hidden="1" x14ac:dyDescent="0.35"/>
    <row r="60" s="1" customFormat="1" hidden="1" x14ac:dyDescent="0.35"/>
    <row r="61" s="1" customFormat="1" hidden="1" x14ac:dyDescent="0.35"/>
    <row r="62" s="1" customFormat="1" hidden="1" x14ac:dyDescent="0.35"/>
    <row r="63" s="1" customFormat="1" hidden="1" x14ac:dyDescent="0.35"/>
    <row r="64" s="1" customFormat="1" hidden="1" x14ac:dyDescent="0.35"/>
    <row r="65" s="1" customFormat="1" hidden="1" x14ac:dyDescent="0.35"/>
    <row r="66" s="1" customFormat="1" hidden="1" x14ac:dyDescent="0.35"/>
    <row r="67" s="1" customFormat="1" hidden="1" x14ac:dyDescent="0.35"/>
    <row r="68" s="1" customFormat="1" hidden="1" x14ac:dyDescent="0.35"/>
    <row r="69" s="1" customFormat="1" hidden="1" x14ac:dyDescent="0.35"/>
    <row r="70" s="1" customFormat="1" hidden="1" x14ac:dyDescent="0.35"/>
    <row r="71" s="1" customFormat="1" hidden="1" x14ac:dyDescent="0.35"/>
    <row r="72" s="1" customFormat="1" hidden="1" x14ac:dyDescent="0.35"/>
    <row r="73" s="1" customFormat="1" hidden="1" x14ac:dyDescent="0.35"/>
    <row r="74" s="1" customFormat="1" hidden="1" x14ac:dyDescent="0.35"/>
    <row r="75" s="1" customFormat="1" hidden="1" x14ac:dyDescent="0.35"/>
    <row r="76" s="1" customFormat="1" hidden="1" x14ac:dyDescent="0.35"/>
    <row r="77" s="1" customFormat="1" hidden="1" x14ac:dyDescent="0.35"/>
    <row r="78" s="1" customFormat="1" hidden="1" x14ac:dyDescent="0.35"/>
    <row r="79" s="1" customFormat="1" hidden="1" x14ac:dyDescent="0.35"/>
    <row r="80" s="1" customFormat="1" hidden="1" x14ac:dyDescent="0.35"/>
    <row r="81" s="1" customFormat="1" hidden="1" x14ac:dyDescent="0.35"/>
    <row r="82" s="1" customFormat="1" hidden="1" x14ac:dyDescent="0.35"/>
    <row r="83" s="1" customFormat="1" hidden="1" x14ac:dyDescent="0.35"/>
    <row r="84" s="1" customFormat="1" hidden="1" x14ac:dyDescent="0.35"/>
    <row r="85" s="1" customFormat="1" hidden="1" x14ac:dyDescent="0.35"/>
    <row r="86" s="1" customFormat="1" hidden="1" x14ac:dyDescent="0.35"/>
    <row r="87" s="1" customFormat="1" hidden="1" x14ac:dyDescent="0.35"/>
    <row r="88" s="1" customFormat="1" hidden="1" x14ac:dyDescent="0.35"/>
    <row r="89" s="1" customFormat="1" hidden="1" x14ac:dyDescent="0.35"/>
    <row r="90" s="1" customFormat="1" hidden="1" x14ac:dyDescent="0.35"/>
    <row r="91" s="1" customFormat="1" hidden="1" x14ac:dyDescent="0.35"/>
    <row r="92" s="1" customFormat="1" hidden="1" x14ac:dyDescent="0.35"/>
    <row r="93" s="1" customFormat="1" hidden="1" x14ac:dyDescent="0.35"/>
    <row r="94" s="1" customFormat="1" hidden="1" x14ac:dyDescent="0.35"/>
    <row r="95" s="1" customFormat="1" hidden="1" x14ac:dyDescent="0.35"/>
    <row r="96" s="1" customFormat="1" hidden="1" x14ac:dyDescent="0.35"/>
    <row r="97" s="1" customFormat="1" hidden="1" x14ac:dyDescent="0.35"/>
    <row r="98" s="1" customFormat="1" hidden="1" x14ac:dyDescent="0.35"/>
    <row r="99" s="1" customFormat="1" hidden="1" x14ac:dyDescent="0.35"/>
    <row r="100" s="1" customFormat="1" hidden="1" x14ac:dyDescent="0.35"/>
    <row r="101" s="1" customFormat="1" hidden="1" x14ac:dyDescent="0.35"/>
    <row r="102" s="1" customFormat="1" hidden="1" x14ac:dyDescent="0.35"/>
    <row r="103" s="1" customFormat="1" hidden="1" x14ac:dyDescent="0.35"/>
    <row r="104" s="1" customFormat="1" hidden="1" x14ac:dyDescent="0.35"/>
    <row r="105" s="1" customFormat="1" hidden="1" x14ac:dyDescent="0.35"/>
    <row r="106" s="1" customFormat="1" hidden="1" x14ac:dyDescent="0.35"/>
    <row r="107" s="1" customFormat="1" hidden="1" x14ac:dyDescent="0.35"/>
    <row r="108" s="1" customFormat="1" hidden="1" x14ac:dyDescent="0.35"/>
    <row r="109" s="1" customFormat="1" hidden="1" x14ac:dyDescent="0.35"/>
    <row r="110" s="1" customFormat="1" hidden="1" x14ac:dyDescent="0.35"/>
    <row r="111" s="1" customFormat="1" hidden="1" x14ac:dyDescent="0.35"/>
    <row r="112" s="1" customFormat="1" hidden="1" x14ac:dyDescent="0.35"/>
    <row r="113" s="1" customFormat="1" hidden="1" x14ac:dyDescent="0.35"/>
    <row r="114" s="1" customFormat="1" hidden="1" x14ac:dyDescent="0.35"/>
    <row r="115" s="1" customFormat="1" hidden="1" x14ac:dyDescent="0.35"/>
    <row r="116" s="1" customFormat="1" hidden="1" x14ac:dyDescent="0.35"/>
    <row r="117" s="1" customFormat="1" hidden="1" x14ac:dyDescent="0.35"/>
    <row r="118" s="1" customFormat="1" hidden="1" x14ac:dyDescent="0.35"/>
    <row r="119" s="1" customFormat="1" hidden="1" x14ac:dyDescent="0.35"/>
    <row r="120" s="1" customFormat="1" hidden="1" x14ac:dyDescent="0.35"/>
  </sheetData>
  <mergeCells count="14">
    <mergeCell ref="A1:F1"/>
    <mergeCell ref="A3:F3"/>
    <mergeCell ref="A11:F11"/>
    <mergeCell ref="A12:F12"/>
    <mergeCell ref="A2:B2"/>
    <mergeCell ref="A9:F9"/>
    <mergeCell ref="A10:F10"/>
    <mergeCell ref="A4:F4"/>
    <mergeCell ref="A5:F5"/>
    <mergeCell ref="A6:F6"/>
    <mergeCell ref="A7:F7"/>
    <mergeCell ref="A8:F8"/>
    <mergeCell ref="C2:D2"/>
    <mergeCell ref="E2:F2"/>
  </mergeCells>
  <hyperlinks>
    <hyperlink ref="A4" location="Monday!A3" display="Monday!A3" xr:uid="{7C8EEBFE-19D0-444C-B856-517A1AC0AF68}"/>
    <hyperlink ref="A12:F12" r:id="rId1" tooltip="info@highwaysengland.co.uk" display="Each day we will upload an updated list of road closures covering that evening and the remainder of the week. Understandably plans can sometimes change, and it is for this reason we recommend you regularly visit the webpage to view the most up-to-date closure list. We would welcome your feedback on the usefulness and importantly accuracy of this information so that we can use this to refine our processes. Feedback can be provided to info@highwaysengland.co.uk" xr:uid="{0A9FF3EE-A4A7-4095-BC7F-8782B67E3A2D}"/>
    <hyperlink ref="A6" location="Wednesday!A3" display="Wednesday!A3" xr:uid="{D26510CA-ED95-421E-8D09-ADC3C3B6BBD7}"/>
    <hyperlink ref="A7" location="Thursday!A3" display="Thursday!A3" xr:uid="{CD402ED0-6ED6-459F-840B-D626EB57E090}"/>
    <hyperlink ref="A8" location="Friday!A3" display="Friday!A3" xr:uid="{F2DE8E56-0C53-4445-9C1A-7D440C0D7A5A}"/>
    <hyperlink ref="A9" location="Saturday!A3" display="Saturday!A3" xr:uid="{1D39034A-B502-4A41-8E5A-9928C7897517}"/>
    <hyperlink ref="A10" location="Sunday!A3" display="Sunday!A3" xr:uid="{96AE548F-6CB0-492E-896B-64081823A6BE}"/>
    <hyperlink ref="A5" location="Tuesday!A3" display="Tuesday!A3" xr:uid="{19210F66-550E-4CF7-BE1E-932C355AE32B}"/>
    <hyperlink ref="A4:F4" location="Wednesday!A3" display="Wednesday!A3" xr:uid="{7DE4A605-4260-40B2-A084-1D06D1A971B2}"/>
    <hyperlink ref="A5:F5" location="Thursday!A3" display="Thursday!A3" xr:uid="{3452476D-5801-4C2D-99ED-71DCCF499C47}"/>
    <hyperlink ref="A6:F6" location="Friday!A3" display="Friday!A3" xr:uid="{6C320A7D-64ED-43FC-B74B-4657F54DC60A}"/>
    <hyperlink ref="A7:F7" location="Saturday!A3" display="Saturday!A3" xr:uid="{840106FB-CF08-44B2-A5FC-F315E2BB9DE3}"/>
    <hyperlink ref="A8:F8" location="Sunday!A1" display="Sunday!A1" xr:uid="{8B0DE19A-8E3C-4C40-A565-EEC6F75C451B}"/>
    <hyperlink ref="A9:F9" location="Monday!A1" display="Monday!A1" xr:uid="{EA033183-595F-47B8-9001-AF05B3330931}"/>
    <hyperlink ref="A10:F10" location="Tuesday!A3" display="Tuesday!A3" xr:uid="{A234E4E1-C50E-4DB4-BAA5-C100E0AC4DF7}"/>
  </hyperlink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A558D1-8E3C-4DF4-8DF2-FE1FC11CD2E5}">
  <dimension ref="A1:A7"/>
  <sheetViews>
    <sheetView workbookViewId="0">
      <selection sqref="A1:A7"/>
    </sheetView>
  </sheetViews>
  <sheetFormatPr defaultRowHeight="15.5" x14ac:dyDescent="0.35"/>
  <sheetData>
    <row r="1" spans="1:1" x14ac:dyDescent="0.35">
      <c r="A1" t="s">
        <v>2</v>
      </c>
    </row>
    <row r="2" spans="1:1" x14ac:dyDescent="0.35">
      <c r="A2" t="s">
        <v>6</v>
      </c>
    </row>
    <row r="3" spans="1:1" x14ac:dyDescent="0.35">
      <c r="A3" t="s">
        <v>4</v>
      </c>
    </row>
    <row r="4" spans="1:1" x14ac:dyDescent="0.35">
      <c r="A4" t="s">
        <v>5</v>
      </c>
    </row>
    <row r="5" spans="1:1" x14ac:dyDescent="0.35">
      <c r="A5" t="s">
        <v>7</v>
      </c>
    </row>
    <row r="6" spans="1:1" x14ac:dyDescent="0.35">
      <c r="A6" t="s">
        <v>8</v>
      </c>
    </row>
    <row r="7" spans="1:1" x14ac:dyDescent="0.35">
      <c r="A7" t="s">
        <v>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169965-FA91-46A9-83EA-53D51F72CE02}">
  <sheetPr codeName="Sheet1">
    <tabColor theme="3"/>
    <pageSetUpPr fitToPage="1"/>
  </sheetPr>
  <dimension ref="A1:K203"/>
  <sheetViews>
    <sheetView tabSelected="1" zoomScaleNormal="100" workbookViewId="0">
      <pane ySplit="1" topLeftCell="A2" activePane="bottomLeft" state="frozenSplit"/>
      <selection sqref="A1:F1"/>
      <selection pane="bottomLeft" activeCell="C6" sqref="C6"/>
    </sheetView>
  </sheetViews>
  <sheetFormatPr defaultColWidth="0" defaultRowHeight="15.5" x14ac:dyDescent="0.35"/>
  <cols>
    <col min="1" max="2" width="13.23046875" style="3" customWidth="1"/>
    <col min="3" max="3" width="60.4609375" style="3" customWidth="1"/>
    <col min="4" max="4" width="15.69140625" style="3" customWidth="1"/>
    <col min="5" max="5" width="16.23046875" style="13" customWidth="1"/>
    <col min="6" max="6" width="47" style="13" customWidth="1"/>
    <col min="7" max="11" width="0" hidden="1" customWidth="1"/>
    <col min="12" max="16384" width="8.765625" hidden="1"/>
  </cols>
  <sheetData>
    <row r="1" spans="1:6" ht="32.5" x14ac:dyDescent="0.35">
      <c r="A1" s="44" t="str">
        <f>"Daily closure report: "&amp;'Front page'!A4</f>
        <v>Daily closure report: Wednesday, 12 November</v>
      </c>
      <c r="B1" s="44"/>
      <c r="C1" s="44"/>
      <c r="D1" s="44"/>
      <c r="E1" s="44"/>
      <c r="F1" s="44"/>
    </row>
    <row r="2" spans="1:6" s="5" customFormat="1" ht="28" x14ac:dyDescent="0.35">
      <c r="A2" s="12" t="s">
        <v>9</v>
      </c>
      <c r="B2" s="12" t="s">
        <v>1</v>
      </c>
      <c r="C2" s="12" t="s">
        <v>0</v>
      </c>
      <c r="D2" s="11" t="s">
        <v>11</v>
      </c>
      <c r="E2" s="11" t="s">
        <v>12</v>
      </c>
      <c r="F2" s="12" t="s">
        <v>10</v>
      </c>
    </row>
    <row r="3" spans="1:6" s="6" customFormat="1" ht="62" x14ac:dyDescent="0.35">
      <c r="A3" s="29" t="s">
        <v>33</v>
      </c>
      <c r="B3" s="29" t="s">
        <v>6</v>
      </c>
      <c r="C3" s="30" t="s">
        <v>34</v>
      </c>
      <c r="D3" s="31">
        <v>45907.875</v>
      </c>
      <c r="E3" s="31">
        <v>45992.208333333299</v>
      </c>
      <c r="F3" s="30" t="s">
        <v>35</v>
      </c>
    </row>
    <row r="4" spans="1:6" s="6" customFormat="1" ht="77.5" x14ac:dyDescent="0.35">
      <c r="A4" s="29" t="s">
        <v>33</v>
      </c>
      <c r="B4" s="29" t="s">
        <v>18</v>
      </c>
      <c r="C4" s="30" t="s">
        <v>56</v>
      </c>
      <c r="D4" s="31">
        <v>45847.208333333299</v>
      </c>
      <c r="E4" s="31">
        <v>46507.999305555597</v>
      </c>
      <c r="F4" s="30" t="s">
        <v>57</v>
      </c>
    </row>
    <row r="5" spans="1:6" s="6" customFormat="1" ht="77.5" x14ac:dyDescent="0.35">
      <c r="A5" s="29" t="s">
        <v>33</v>
      </c>
      <c r="B5" s="29" t="s">
        <v>2</v>
      </c>
      <c r="C5" s="30" t="s">
        <v>860</v>
      </c>
      <c r="D5" s="31">
        <v>45973.875</v>
      </c>
      <c r="E5" s="31">
        <v>45974.208333333299</v>
      </c>
      <c r="F5" s="30" t="s">
        <v>861</v>
      </c>
    </row>
    <row r="6" spans="1:6" s="6" customFormat="1" ht="62" x14ac:dyDescent="0.35">
      <c r="A6" s="29" t="s">
        <v>33</v>
      </c>
      <c r="B6" s="29" t="s">
        <v>2</v>
      </c>
      <c r="C6" s="30" t="s">
        <v>960</v>
      </c>
      <c r="D6" s="31">
        <v>45973.833333333299</v>
      </c>
      <c r="E6" s="31">
        <v>45974.25</v>
      </c>
      <c r="F6" s="30" t="s">
        <v>85</v>
      </c>
    </row>
    <row r="7" spans="1:6" s="6" customFormat="1" ht="46.5" x14ac:dyDescent="0.35">
      <c r="A7" s="29" t="s">
        <v>33</v>
      </c>
      <c r="B7" s="29" t="s">
        <v>2</v>
      </c>
      <c r="C7" s="30" t="s">
        <v>961</v>
      </c>
      <c r="D7" s="31">
        <v>45973.833333333299</v>
      </c>
      <c r="E7" s="31">
        <v>45974.25</v>
      </c>
      <c r="F7" s="30" t="s">
        <v>87</v>
      </c>
    </row>
    <row r="8" spans="1:6" s="6" customFormat="1" ht="46.5" x14ac:dyDescent="0.35">
      <c r="A8" s="29" t="s">
        <v>33</v>
      </c>
      <c r="B8" s="29" t="s">
        <v>2</v>
      </c>
      <c r="C8" s="30" t="s">
        <v>962</v>
      </c>
      <c r="D8" s="31">
        <v>45973.833333333299</v>
      </c>
      <c r="E8" s="31">
        <v>45974.25</v>
      </c>
      <c r="F8" s="30" t="s">
        <v>87</v>
      </c>
    </row>
    <row r="9" spans="1:6" s="6" customFormat="1" ht="46.5" x14ac:dyDescent="0.35">
      <c r="A9" s="29" t="s">
        <v>33</v>
      </c>
      <c r="B9" s="29" t="s">
        <v>6</v>
      </c>
      <c r="C9" s="30" t="s">
        <v>967</v>
      </c>
      <c r="D9" s="31">
        <v>45973.541666666701</v>
      </c>
      <c r="E9" s="31">
        <v>45974.208333333299</v>
      </c>
      <c r="F9" s="30" t="s">
        <v>968</v>
      </c>
    </row>
    <row r="10" spans="1:6" s="6" customFormat="1" ht="46.5" x14ac:dyDescent="0.35">
      <c r="A10" s="29" t="s">
        <v>33</v>
      </c>
      <c r="B10" s="29" t="s">
        <v>2</v>
      </c>
      <c r="C10" s="30" t="s">
        <v>153</v>
      </c>
      <c r="D10" s="31">
        <v>45973.833333333299</v>
      </c>
      <c r="E10" s="31">
        <v>45974.25</v>
      </c>
      <c r="F10" s="30" t="s">
        <v>154</v>
      </c>
    </row>
    <row r="11" spans="1:6" s="6" customFormat="1" ht="46.5" x14ac:dyDescent="0.35">
      <c r="A11" s="29" t="s">
        <v>33</v>
      </c>
      <c r="B11" s="29" t="s">
        <v>2</v>
      </c>
      <c r="C11" s="30" t="s">
        <v>155</v>
      </c>
      <c r="D11" s="31">
        <v>45973.833333333299</v>
      </c>
      <c r="E11" s="31">
        <v>45974.25</v>
      </c>
      <c r="F11" s="30" t="s">
        <v>154</v>
      </c>
    </row>
    <row r="12" spans="1:6" s="6" customFormat="1" ht="46.5" x14ac:dyDescent="0.35">
      <c r="A12" s="29" t="s">
        <v>33</v>
      </c>
      <c r="B12" s="29" t="s">
        <v>2</v>
      </c>
      <c r="C12" s="30" t="s">
        <v>510</v>
      </c>
      <c r="D12" s="31">
        <v>45973.833333333299</v>
      </c>
      <c r="E12" s="31">
        <v>45974.25</v>
      </c>
      <c r="F12" s="30" t="s">
        <v>192</v>
      </c>
    </row>
    <row r="13" spans="1:6" s="6" customFormat="1" ht="46.5" x14ac:dyDescent="0.35">
      <c r="A13" s="29" t="s">
        <v>33</v>
      </c>
      <c r="B13" s="29" t="s">
        <v>2</v>
      </c>
      <c r="C13" s="30" t="s">
        <v>511</v>
      </c>
      <c r="D13" s="31">
        <v>45973.833333333299</v>
      </c>
      <c r="E13" s="31">
        <v>45974.25</v>
      </c>
      <c r="F13" s="30" t="s">
        <v>192</v>
      </c>
    </row>
    <row r="14" spans="1:6" s="6" customFormat="1" ht="62" x14ac:dyDescent="0.35">
      <c r="A14" s="29" t="s">
        <v>33</v>
      </c>
      <c r="B14" s="29" t="s">
        <v>2</v>
      </c>
      <c r="C14" s="30" t="s">
        <v>512</v>
      </c>
      <c r="D14" s="31">
        <v>45973.833333333299</v>
      </c>
      <c r="E14" s="31">
        <v>45974.25</v>
      </c>
      <c r="F14" s="30" t="s">
        <v>192</v>
      </c>
    </row>
    <row r="15" spans="1:6" s="6" customFormat="1" ht="62" x14ac:dyDescent="0.35">
      <c r="A15" s="29" t="s">
        <v>66</v>
      </c>
      <c r="B15" s="29" t="s">
        <v>6</v>
      </c>
      <c r="C15" s="30" t="s">
        <v>950</v>
      </c>
      <c r="D15" s="31">
        <v>45973.833333333299</v>
      </c>
      <c r="E15" s="31">
        <v>45974.25</v>
      </c>
      <c r="F15" s="30" t="s">
        <v>951</v>
      </c>
    </row>
    <row r="16" spans="1:6" s="6" customFormat="1" ht="62" x14ac:dyDescent="0.35">
      <c r="A16" s="29" t="s">
        <v>66</v>
      </c>
      <c r="B16" s="29" t="s">
        <v>2</v>
      </c>
      <c r="C16" s="30" t="s">
        <v>504</v>
      </c>
      <c r="D16" s="31">
        <v>45973.833333333299</v>
      </c>
      <c r="E16" s="31">
        <v>45974.25</v>
      </c>
      <c r="F16" s="30" t="s">
        <v>179</v>
      </c>
    </row>
    <row r="17" spans="1:6" s="6" customFormat="1" ht="46.5" x14ac:dyDescent="0.35">
      <c r="A17" s="29" t="s">
        <v>66</v>
      </c>
      <c r="B17" s="29" t="s">
        <v>6</v>
      </c>
      <c r="C17" s="30" t="s">
        <v>978</v>
      </c>
      <c r="D17" s="31">
        <v>45973.833333333299</v>
      </c>
      <c r="E17" s="31">
        <v>45974.25</v>
      </c>
      <c r="F17" s="30" t="s">
        <v>979</v>
      </c>
    </row>
    <row r="18" spans="1:6" s="6" customFormat="1" ht="46.5" x14ac:dyDescent="0.35">
      <c r="A18" s="29" t="s">
        <v>388</v>
      </c>
      <c r="B18" s="29" t="s">
        <v>6</v>
      </c>
      <c r="C18" s="30" t="s">
        <v>817</v>
      </c>
      <c r="D18" s="31">
        <v>45973.875</v>
      </c>
      <c r="E18" s="31">
        <v>45974.166666666701</v>
      </c>
      <c r="F18" s="30" t="s">
        <v>818</v>
      </c>
    </row>
    <row r="19" spans="1:6" s="6" customFormat="1" ht="77.5" x14ac:dyDescent="0.35">
      <c r="A19" s="29" t="s">
        <v>29</v>
      </c>
      <c r="B19" s="29" t="s">
        <v>2</v>
      </c>
      <c r="C19" s="30" t="s">
        <v>30</v>
      </c>
      <c r="D19" s="31">
        <v>45973.833333333299</v>
      </c>
      <c r="E19" s="31">
        <v>45974.25</v>
      </c>
      <c r="F19" s="30" t="s">
        <v>28</v>
      </c>
    </row>
    <row r="20" spans="1:6" s="6" customFormat="1" ht="77.5" x14ac:dyDescent="0.35">
      <c r="A20" s="29" t="s">
        <v>41</v>
      </c>
      <c r="B20" s="29" t="s">
        <v>2</v>
      </c>
      <c r="C20" s="30" t="s">
        <v>726</v>
      </c>
      <c r="D20" s="31">
        <v>45973.875</v>
      </c>
      <c r="E20" s="31">
        <v>45974.208333333299</v>
      </c>
      <c r="F20" s="30" t="s">
        <v>727</v>
      </c>
    </row>
    <row r="21" spans="1:6" s="6" customFormat="1" ht="77.5" x14ac:dyDescent="0.35">
      <c r="A21" s="29" t="s">
        <v>41</v>
      </c>
      <c r="B21" s="29" t="s">
        <v>2</v>
      </c>
      <c r="C21" s="30" t="s">
        <v>945</v>
      </c>
      <c r="D21" s="31">
        <v>45973.875</v>
      </c>
      <c r="E21" s="31">
        <v>45974.208333333299</v>
      </c>
      <c r="F21" s="30" t="s">
        <v>946</v>
      </c>
    </row>
    <row r="22" spans="1:6" s="6" customFormat="1" ht="77.5" x14ac:dyDescent="0.35">
      <c r="A22" s="29" t="s">
        <v>952</v>
      </c>
      <c r="B22" s="29" t="s">
        <v>2</v>
      </c>
      <c r="C22" s="30" t="s">
        <v>953</v>
      </c>
      <c r="D22" s="31">
        <v>45973.833333333299</v>
      </c>
      <c r="E22" s="31">
        <v>45974.25</v>
      </c>
      <c r="F22" s="30" t="s">
        <v>954</v>
      </c>
    </row>
    <row r="23" spans="1:6" s="6" customFormat="1" ht="77.5" x14ac:dyDescent="0.35">
      <c r="A23" s="29" t="s">
        <v>24</v>
      </c>
      <c r="B23" s="29" t="s">
        <v>5</v>
      </c>
      <c r="C23" s="30" t="s">
        <v>25</v>
      </c>
      <c r="D23" s="31">
        <v>45973.833333333299</v>
      </c>
      <c r="E23" s="31">
        <v>45974.25</v>
      </c>
      <c r="F23" s="30" t="s">
        <v>26</v>
      </c>
    </row>
    <row r="24" spans="1:6" s="6" customFormat="1" ht="93" x14ac:dyDescent="0.35">
      <c r="A24" s="29" t="s">
        <v>24</v>
      </c>
      <c r="B24" s="29" t="s">
        <v>4</v>
      </c>
      <c r="C24" s="30" t="s">
        <v>27</v>
      </c>
      <c r="D24" s="31">
        <v>45973.833333333299</v>
      </c>
      <c r="E24" s="31">
        <v>45974.25</v>
      </c>
      <c r="F24" s="30" t="s">
        <v>28</v>
      </c>
    </row>
    <row r="25" spans="1:6" s="6" customFormat="1" ht="93" x14ac:dyDescent="0.35">
      <c r="A25" s="29" t="s">
        <v>24</v>
      </c>
      <c r="B25" s="29" t="s">
        <v>5</v>
      </c>
      <c r="C25" s="30" t="s">
        <v>80</v>
      </c>
      <c r="D25" s="31">
        <v>45901.833333333299</v>
      </c>
      <c r="E25" s="31">
        <v>45992.25</v>
      </c>
      <c r="F25" s="30" t="s">
        <v>81</v>
      </c>
    </row>
    <row r="26" spans="1:6" s="6" customFormat="1" ht="93" x14ac:dyDescent="0.35">
      <c r="A26" s="29" t="s">
        <v>24</v>
      </c>
      <c r="B26" s="29" t="s">
        <v>4</v>
      </c>
      <c r="C26" s="30" t="s">
        <v>82</v>
      </c>
      <c r="D26" s="31">
        <v>45936.833333333299</v>
      </c>
      <c r="E26" s="31">
        <v>45992.25</v>
      </c>
      <c r="F26" s="30" t="s">
        <v>81</v>
      </c>
    </row>
    <row r="27" spans="1:6" s="6" customFormat="1" ht="93" x14ac:dyDescent="0.35">
      <c r="A27" s="29" t="s">
        <v>24</v>
      </c>
      <c r="B27" s="29" t="s">
        <v>4</v>
      </c>
      <c r="C27" s="30" t="s">
        <v>83</v>
      </c>
      <c r="D27" s="31">
        <v>45973.833333333299</v>
      </c>
      <c r="E27" s="31">
        <v>45974.25</v>
      </c>
      <c r="F27" s="30" t="s">
        <v>81</v>
      </c>
    </row>
    <row r="28" spans="1:6" s="6" customFormat="1" ht="93" x14ac:dyDescent="0.35">
      <c r="A28" s="29" t="s">
        <v>24</v>
      </c>
      <c r="B28" s="29" t="s">
        <v>5</v>
      </c>
      <c r="C28" s="30" t="s">
        <v>106</v>
      </c>
      <c r="D28" s="31">
        <v>45957.854166666701</v>
      </c>
      <c r="E28" s="31">
        <v>45999.229166666701</v>
      </c>
      <c r="F28" s="30" t="s">
        <v>107</v>
      </c>
    </row>
    <row r="29" spans="1:6" s="6" customFormat="1" ht="93" x14ac:dyDescent="0.35">
      <c r="A29" s="29" t="s">
        <v>199</v>
      </c>
      <c r="B29" s="29" t="s">
        <v>2</v>
      </c>
      <c r="C29" s="30" t="s">
        <v>772</v>
      </c>
      <c r="D29" s="31">
        <v>45973.833333333299</v>
      </c>
      <c r="E29" s="31">
        <v>45974.25</v>
      </c>
      <c r="F29" s="30" t="s">
        <v>773</v>
      </c>
    </row>
    <row r="30" spans="1:6" s="6" customFormat="1" ht="93" x14ac:dyDescent="0.35">
      <c r="A30" s="29" t="s">
        <v>199</v>
      </c>
      <c r="B30" s="29" t="s">
        <v>2</v>
      </c>
      <c r="C30" s="30" t="s">
        <v>774</v>
      </c>
      <c r="D30" s="31">
        <v>45973.833333333299</v>
      </c>
      <c r="E30" s="31">
        <v>45974.25</v>
      </c>
      <c r="F30" s="30" t="s">
        <v>773</v>
      </c>
    </row>
    <row r="31" spans="1:6" s="6" customFormat="1" ht="93" x14ac:dyDescent="0.35">
      <c r="A31" s="29" t="s">
        <v>505</v>
      </c>
      <c r="B31" s="29" t="s">
        <v>2</v>
      </c>
      <c r="C31" s="30" t="s">
        <v>506</v>
      </c>
      <c r="D31" s="31">
        <v>45973.833333333299</v>
      </c>
      <c r="E31" s="31">
        <v>45974.25</v>
      </c>
      <c r="F31" s="30" t="s">
        <v>179</v>
      </c>
    </row>
    <row r="32" spans="1:6" s="6" customFormat="1" ht="93" x14ac:dyDescent="0.35">
      <c r="A32" s="29" t="s">
        <v>318</v>
      </c>
      <c r="B32" s="29" t="s">
        <v>4</v>
      </c>
      <c r="C32" s="30" t="s">
        <v>1019</v>
      </c>
      <c r="D32" s="31">
        <v>45973.833333333299</v>
      </c>
      <c r="E32" s="31">
        <v>45974.25</v>
      </c>
      <c r="F32" s="30" t="s">
        <v>1020</v>
      </c>
    </row>
    <row r="33" spans="1:6" s="6" customFormat="1" ht="77.5" x14ac:dyDescent="0.35">
      <c r="A33" s="29" t="s">
        <v>318</v>
      </c>
      <c r="B33" s="29" t="s">
        <v>4</v>
      </c>
      <c r="C33" s="30" t="s">
        <v>1021</v>
      </c>
      <c r="D33" s="31">
        <v>45973.833333333299</v>
      </c>
      <c r="E33" s="31">
        <v>45974.25</v>
      </c>
      <c r="F33" s="30" t="s">
        <v>1020</v>
      </c>
    </row>
    <row r="34" spans="1:6" s="6" customFormat="1" ht="77.5" x14ac:dyDescent="0.35">
      <c r="A34" s="29" t="s">
        <v>336</v>
      </c>
      <c r="B34" s="29" t="s">
        <v>4</v>
      </c>
      <c r="C34" s="30" t="s">
        <v>337</v>
      </c>
      <c r="D34" s="31">
        <v>45932.333333333299</v>
      </c>
      <c r="E34" s="31">
        <v>45987.75</v>
      </c>
      <c r="F34" s="30" t="s">
        <v>338</v>
      </c>
    </row>
    <row r="35" spans="1:6" s="6" customFormat="1" ht="77.5" x14ac:dyDescent="0.35">
      <c r="A35" s="29" t="s">
        <v>322</v>
      </c>
      <c r="B35" s="29" t="s">
        <v>18</v>
      </c>
      <c r="C35" s="30" t="s">
        <v>323</v>
      </c>
      <c r="D35" s="31">
        <v>45973.833333333299</v>
      </c>
      <c r="E35" s="31">
        <v>45974.25</v>
      </c>
      <c r="F35" s="30" t="s">
        <v>324</v>
      </c>
    </row>
    <row r="36" spans="1:6" s="6" customFormat="1" ht="93" x14ac:dyDescent="0.35">
      <c r="A36" s="29" t="s">
        <v>315</v>
      </c>
      <c r="B36" s="29" t="s">
        <v>2</v>
      </c>
      <c r="C36" s="30" t="s">
        <v>316</v>
      </c>
      <c r="D36" s="31">
        <v>45973.875</v>
      </c>
      <c r="E36" s="31">
        <v>45974.25</v>
      </c>
      <c r="F36" s="30" t="s">
        <v>317</v>
      </c>
    </row>
    <row r="37" spans="1:6" s="6" customFormat="1" ht="93" x14ac:dyDescent="0.35">
      <c r="A37" s="29" t="s">
        <v>343</v>
      </c>
      <c r="B37" s="29" t="s">
        <v>6</v>
      </c>
      <c r="C37" s="30" t="s">
        <v>344</v>
      </c>
      <c r="D37" s="31">
        <v>45957.25</v>
      </c>
      <c r="E37" s="31">
        <v>45996.75</v>
      </c>
      <c r="F37" s="30" t="s">
        <v>345</v>
      </c>
    </row>
    <row r="38" spans="1:6" s="6" customFormat="1" ht="93" x14ac:dyDescent="0.35">
      <c r="A38" s="29" t="s">
        <v>343</v>
      </c>
      <c r="B38" s="29" t="s">
        <v>2</v>
      </c>
      <c r="C38" s="30" t="s">
        <v>575</v>
      </c>
      <c r="D38" s="31">
        <v>45967.041666666701</v>
      </c>
      <c r="E38" s="31">
        <v>45978.999305555597</v>
      </c>
      <c r="F38" s="30" t="s">
        <v>576</v>
      </c>
    </row>
    <row r="39" spans="1:6" s="14" customFormat="1" ht="93" x14ac:dyDescent="0.35">
      <c r="A39" s="29" t="s">
        <v>343</v>
      </c>
      <c r="B39" s="29" t="s">
        <v>6</v>
      </c>
      <c r="C39" s="30" t="s">
        <v>577</v>
      </c>
      <c r="D39" s="31">
        <v>45967.041666666701</v>
      </c>
      <c r="E39" s="31">
        <v>45978.999305555597</v>
      </c>
      <c r="F39" s="30" t="s">
        <v>578</v>
      </c>
    </row>
    <row r="40" spans="1:6" s="6" customFormat="1" ht="93" x14ac:dyDescent="0.35">
      <c r="A40" s="29" t="s">
        <v>343</v>
      </c>
      <c r="B40" s="29" t="s">
        <v>6</v>
      </c>
      <c r="C40" s="30" t="s">
        <v>344</v>
      </c>
      <c r="D40" s="31">
        <v>45957.25</v>
      </c>
      <c r="E40" s="31">
        <v>45996.75</v>
      </c>
      <c r="F40" s="30" t="s">
        <v>345</v>
      </c>
    </row>
    <row r="41" spans="1:6" s="6" customFormat="1" ht="77.5" x14ac:dyDescent="0.35">
      <c r="A41" s="29" t="s">
        <v>293</v>
      </c>
      <c r="B41" s="29" t="s">
        <v>5</v>
      </c>
      <c r="C41" s="30" t="s">
        <v>294</v>
      </c>
      <c r="D41" s="31">
        <v>45973.875</v>
      </c>
      <c r="E41" s="31">
        <v>45974.25</v>
      </c>
      <c r="F41" s="30" t="s">
        <v>295</v>
      </c>
    </row>
    <row r="42" spans="1:6" s="6" customFormat="1" ht="77.5" x14ac:dyDescent="0.35">
      <c r="A42" s="29" t="s">
        <v>293</v>
      </c>
      <c r="B42" s="29" t="s">
        <v>4</v>
      </c>
      <c r="C42" s="30" t="s">
        <v>312</v>
      </c>
      <c r="D42" s="31">
        <v>45973.833333333299</v>
      </c>
      <c r="E42" s="31">
        <v>45974.25</v>
      </c>
      <c r="F42" s="30" t="s">
        <v>313</v>
      </c>
    </row>
    <row r="43" spans="1:6" s="6" customFormat="1" ht="77.5" x14ac:dyDescent="0.35">
      <c r="A43" s="29" t="s">
        <v>293</v>
      </c>
      <c r="B43" s="29" t="s">
        <v>5</v>
      </c>
      <c r="C43" s="30" t="s">
        <v>314</v>
      </c>
      <c r="D43" s="31">
        <v>45973.833333333299</v>
      </c>
      <c r="E43" s="31">
        <v>45974.25</v>
      </c>
      <c r="F43" s="30" t="s">
        <v>313</v>
      </c>
    </row>
    <row r="44" spans="1:6" s="6" customFormat="1" ht="108.5" x14ac:dyDescent="0.35">
      <c r="A44" s="29" t="s">
        <v>365</v>
      </c>
      <c r="B44" s="29" t="s">
        <v>18</v>
      </c>
      <c r="C44" s="30" t="s">
        <v>366</v>
      </c>
      <c r="D44" s="31">
        <v>45973.916666666701</v>
      </c>
      <c r="E44" s="31">
        <v>45974.229166666701</v>
      </c>
      <c r="F44" s="30" t="s">
        <v>367</v>
      </c>
    </row>
    <row r="45" spans="1:6" s="6" customFormat="1" ht="93" x14ac:dyDescent="0.35">
      <c r="A45" s="29" t="s">
        <v>365</v>
      </c>
      <c r="B45" s="29" t="s">
        <v>6</v>
      </c>
      <c r="C45" s="30" t="s">
        <v>368</v>
      </c>
      <c r="D45" s="31">
        <v>45973.916666666701</v>
      </c>
      <c r="E45" s="31">
        <v>45974.229166666701</v>
      </c>
      <c r="F45" s="30" t="s">
        <v>367</v>
      </c>
    </row>
    <row r="46" spans="1:6" s="6" customFormat="1" ht="46.5" x14ac:dyDescent="0.35">
      <c r="A46" s="29" t="s">
        <v>365</v>
      </c>
      <c r="B46" s="29" t="s">
        <v>6</v>
      </c>
      <c r="C46" s="30" t="s">
        <v>369</v>
      </c>
      <c r="D46" s="31">
        <v>45973.916666666701</v>
      </c>
      <c r="E46" s="31">
        <v>45974.229166666701</v>
      </c>
      <c r="F46" s="30" t="s">
        <v>367</v>
      </c>
    </row>
    <row r="47" spans="1:6" s="14" customFormat="1" ht="31" x14ac:dyDescent="0.35">
      <c r="A47" s="29" t="s">
        <v>365</v>
      </c>
      <c r="B47" s="29" t="s">
        <v>2</v>
      </c>
      <c r="C47" s="30" t="s">
        <v>659</v>
      </c>
      <c r="D47" s="31">
        <v>45973.916666666701</v>
      </c>
      <c r="E47" s="31">
        <v>45974.229166666701</v>
      </c>
      <c r="F47" s="30" t="s">
        <v>819</v>
      </c>
    </row>
    <row r="48" spans="1:6" s="6" customFormat="1" ht="46.5" x14ac:dyDescent="0.35">
      <c r="A48" s="29" t="s">
        <v>287</v>
      </c>
      <c r="B48" s="29" t="s">
        <v>6</v>
      </c>
      <c r="C48" s="30" t="s">
        <v>288</v>
      </c>
      <c r="D48" s="31">
        <v>45973.875</v>
      </c>
      <c r="E48" s="31">
        <v>45974.25</v>
      </c>
      <c r="F48" s="30" t="s">
        <v>289</v>
      </c>
    </row>
    <row r="49" spans="1:6" s="6" customFormat="1" ht="93" x14ac:dyDescent="0.35">
      <c r="A49" s="29" t="s">
        <v>287</v>
      </c>
      <c r="B49" s="29" t="s">
        <v>6</v>
      </c>
      <c r="C49" s="30" t="s">
        <v>290</v>
      </c>
      <c r="D49" s="31">
        <v>45973.875</v>
      </c>
      <c r="E49" s="31">
        <v>45974.25</v>
      </c>
      <c r="F49" s="30" t="s">
        <v>289</v>
      </c>
    </row>
    <row r="50" spans="1:6" s="6" customFormat="1" ht="93" x14ac:dyDescent="0.35">
      <c r="A50" s="29" t="s">
        <v>287</v>
      </c>
      <c r="B50" s="29" t="s">
        <v>6</v>
      </c>
      <c r="C50" s="30" t="s">
        <v>822</v>
      </c>
      <c r="D50" s="31">
        <v>45973.916666666701</v>
      </c>
      <c r="E50" s="31">
        <v>45974.229166666701</v>
      </c>
      <c r="F50" s="30" t="s">
        <v>823</v>
      </c>
    </row>
    <row r="51" spans="1:6" s="6" customFormat="1" ht="62" x14ac:dyDescent="0.35">
      <c r="A51" s="29" t="s">
        <v>287</v>
      </c>
      <c r="B51" s="29" t="s">
        <v>2</v>
      </c>
      <c r="C51" s="30" t="s">
        <v>718</v>
      </c>
      <c r="D51" s="31">
        <v>45973.916666666701</v>
      </c>
      <c r="E51" s="31">
        <v>45974.229166666701</v>
      </c>
      <c r="F51" s="30" t="s">
        <v>719</v>
      </c>
    </row>
    <row r="52" spans="1:6" s="6" customFormat="1" ht="62" x14ac:dyDescent="0.35">
      <c r="A52" s="29" t="s">
        <v>402</v>
      </c>
      <c r="B52" s="29" t="s">
        <v>5</v>
      </c>
      <c r="C52" s="30" t="s">
        <v>1032</v>
      </c>
      <c r="D52" s="31">
        <v>45973.875</v>
      </c>
      <c r="E52" s="31">
        <v>45974.25</v>
      </c>
      <c r="F52" s="30" t="s">
        <v>1033</v>
      </c>
    </row>
    <row r="53" spans="1:6" s="14" customFormat="1" ht="62" x14ac:dyDescent="0.35">
      <c r="A53" s="29" t="s">
        <v>408</v>
      </c>
      <c r="B53" s="29" t="s">
        <v>4</v>
      </c>
      <c r="C53" s="30" t="s">
        <v>798</v>
      </c>
      <c r="D53" s="31">
        <v>45973.875</v>
      </c>
      <c r="E53" s="31">
        <v>45974.25</v>
      </c>
      <c r="F53" s="30" t="s">
        <v>799</v>
      </c>
    </row>
    <row r="54" spans="1:6" s="14" customFormat="1" ht="77.5" x14ac:dyDescent="0.35">
      <c r="A54" s="29" t="s">
        <v>408</v>
      </c>
      <c r="B54" s="29" t="s">
        <v>18</v>
      </c>
      <c r="C54" s="30" t="s">
        <v>409</v>
      </c>
      <c r="D54" s="31">
        <v>45973.833333333299</v>
      </c>
      <c r="E54" s="31">
        <v>45974.25</v>
      </c>
      <c r="F54" s="30" t="s">
        <v>410</v>
      </c>
    </row>
    <row r="55" spans="1:6" s="14" customFormat="1" ht="93" x14ac:dyDescent="0.35">
      <c r="A55" s="29" t="s">
        <v>296</v>
      </c>
      <c r="B55" s="29" t="s">
        <v>4</v>
      </c>
      <c r="C55" s="30" t="s">
        <v>297</v>
      </c>
      <c r="D55" s="31">
        <v>45973.875</v>
      </c>
      <c r="E55" s="31">
        <v>45974.25</v>
      </c>
      <c r="F55" s="30" t="s">
        <v>298</v>
      </c>
    </row>
    <row r="56" spans="1:6" s="6" customFormat="1" ht="93" x14ac:dyDescent="0.35">
      <c r="A56" s="29" t="s">
        <v>302</v>
      </c>
      <c r="B56" s="29" t="s">
        <v>2</v>
      </c>
      <c r="C56" s="30" t="s">
        <v>1011</v>
      </c>
      <c r="D56" s="31">
        <v>45973.875</v>
      </c>
      <c r="E56" s="31">
        <v>45974.25</v>
      </c>
      <c r="F56" s="30" t="s">
        <v>1012</v>
      </c>
    </row>
    <row r="57" spans="1:6" s="6" customFormat="1" ht="77.5" x14ac:dyDescent="0.35">
      <c r="A57" s="29" t="s">
        <v>302</v>
      </c>
      <c r="B57" s="29" t="s">
        <v>2</v>
      </c>
      <c r="C57" s="30" t="s">
        <v>1015</v>
      </c>
      <c r="D57" s="31">
        <v>45973.875</v>
      </c>
      <c r="E57" s="31">
        <v>45974.25</v>
      </c>
      <c r="F57" s="30" t="s">
        <v>1016</v>
      </c>
    </row>
    <row r="58" spans="1:6" s="6" customFormat="1" ht="77.5" x14ac:dyDescent="0.35">
      <c r="A58" s="29" t="s">
        <v>302</v>
      </c>
      <c r="B58" s="29" t="s">
        <v>2</v>
      </c>
      <c r="C58" s="30" t="s">
        <v>1017</v>
      </c>
      <c r="D58" s="31">
        <v>45973.875</v>
      </c>
      <c r="E58" s="31">
        <v>45974.25</v>
      </c>
      <c r="F58" s="30" t="s">
        <v>1016</v>
      </c>
    </row>
    <row r="59" spans="1:6" s="6" customFormat="1" ht="77.5" x14ac:dyDescent="0.35">
      <c r="A59" s="29" t="s">
        <v>423</v>
      </c>
      <c r="B59" s="29" t="s">
        <v>18</v>
      </c>
      <c r="C59" s="30" t="s">
        <v>424</v>
      </c>
      <c r="D59" s="31">
        <v>45973.833333333299</v>
      </c>
      <c r="E59" s="31">
        <v>45974.25</v>
      </c>
      <c r="F59" s="30" t="s">
        <v>425</v>
      </c>
    </row>
    <row r="60" spans="1:6" s="6" customFormat="1" ht="93" x14ac:dyDescent="0.35">
      <c r="A60" s="29" t="s">
        <v>415</v>
      </c>
      <c r="B60" s="29" t="s">
        <v>18</v>
      </c>
      <c r="C60" s="30" t="s">
        <v>416</v>
      </c>
      <c r="D60" s="31">
        <v>45973.854166666701</v>
      </c>
      <c r="E60" s="31">
        <v>45974.25</v>
      </c>
      <c r="F60" s="30" t="s">
        <v>417</v>
      </c>
    </row>
    <row r="61" spans="1:6" s="6" customFormat="1" ht="93" x14ac:dyDescent="0.35">
      <c r="A61" s="29" t="s">
        <v>415</v>
      </c>
      <c r="B61" s="29" t="s">
        <v>6</v>
      </c>
      <c r="C61" s="30" t="s">
        <v>932</v>
      </c>
      <c r="D61" s="31">
        <v>45973.833333333299</v>
      </c>
      <c r="E61" s="31">
        <v>45974.25</v>
      </c>
      <c r="F61" s="30" t="s">
        <v>933</v>
      </c>
    </row>
    <row r="62" spans="1:6" s="6" customFormat="1" ht="93" x14ac:dyDescent="0.35">
      <c r="A62" s="29" t="s">
        <v>391</v>
      </c>
      <c r="B62" s="29" t="s">
        <v>4</v>
      </c>
      <c r="C62" s="30" t="s">
        <v>394</v>
      </c>
      <c r="D62" s="31">
        <v>45973.833333333299</v>
      </c>
      <c r="E62" s="31">
        <v>45974.25</v>
      </c>
      <c r="F62" s="30" t="s">
        <v>395</v>
      </c>
    </row>
    <row r="63" spans="1:6" s="6" customFormat="1" ht="93" x14ac:dyDescent="0.35">
      <c r="A63" s="29" t="s">
        <v>391</v>
      </c>
      <c r="B63" s="29" t="s">
        <v>5</v>
      </c>
      <c r="C63" s="30" t="s">
        <v>396</v>
      </c>
      <c r="D63" s="31">
        <v>45973.833333333299</v>
      </c>
      <c r="E63" s="31">
        <v>45974.25</v>
      </c>
      <c r="F63" s="30" t="s">
        <v>397</v>
      </c>
    </row>
    <row r="64" spans="1:6" s="6" customFormat="1" ht="93" x14ac:dyDescent="0.35">
      <c r="A64" s="29" t="s">
        <v>391</v>
      </c>
      <c r="B64" s="29" t="s">
        <v>5</v>
      </c>
      <c r="C64" s="30" t="s">
        <v>1030</v>
      </c>
      <c r="D64" s="31">
        <v>45973.833333333299</v>
      </c>
      <c r="E64" s="31">
        <v>45974.25</v>
      </c>
      <c r="F64" s="30" t="s">
        <v>1031</v>
      </c>
    </row>
    <row r="65" spans="1:6" s="6" customFormat="1" ht="93" x14ac:dyDescent="0.35">
      <c r="A65" s="29" t="s">
        <v>391</v>
      </c>
      <c r="B65" s="29" t="s">
        <v>5</v>
      </c>
      <c r="C65" s="30" t="s">
        <v>400</v>
      </c>
      <c r="D65" s="31">
        <v>45973.833333333299</v>
      </c>
      <c r="E65" s="31">
        <v>45974.25</v>
      </c>
      <c r="F65" s="30" t="s">
        <v>401</v>
      </c>
    </row>
    <row r="66" spans="1:6" s="6" customFormat="1" ht="93" x14ac:dyDescent="0.35">
      <c r="A66" s="29" t="s">
        <v>800</v>
      </c>
      <c r="B66" s="29" t="s">
        <v>6</v>
      </c>
      <c r="C66" s="30" t="s">
        <v>801</v>
      </c>
      <c r="D66" s="31">
        <v>45973.875</v>
      </c>
      <c r="E66" s="31">
        <v>45974.25</v>
      </c>
      <c r="F66" s="30" t="s">
        <v>1049</v>
      </c>
    </row>
    <row r="67" spans="1:6" s="6" customFormat="1" ht="93" x14ac:dyDescent="0.35">
      <c r="A67" s="29" t="s">
        <v>674</v>
      </c>
      <c r="B67" s="29" t="s">
        <v>2</v>
      </c>
      <c r="C67" s="30" t="s">
        <v>836</v>
      </c>
      <c r="D67" s="31">
        <v>45973.833333333299</v>
      </c>
      <c r="E67" s="31">
        <v>45974.25</v>
      </c>
      <c r="F67" s="30" t="s">
        <v>837</v>
      </c>
    </row>
    <row r="68" spans="1:6" s="6" customFormat="1" ht="93" x14ac:dyDescent="0.35">
      <c r="A68" s="29" t="s">
        <v>77</v>
      </c>
      <c r="B68" s="29" t="s">
        <v>2</v>
      </c>
      <c r="C68" s="30" t="s">
        <v>78</v>
      </c>
      <c r="D68" s="31">
        <v>45973.833333333299</v>
      </c>
      <c r="E68" s="31">
        <v>45974.25</v>
      </c>
      <c r="F68" s="30" t="s">
        <v>76</v>
      </c>
    </row>
    <row r="69" spans="1:6" s="6" customFormat="1" ht="62" x14ac:dyDescent="0.35">
      <c r="A69" s="29" t="s">
        <v>77</v>
      </c>
      <c r="B69" s="29" t="s">
        <v>2</v>
      </c>
      <c r="C69" s="30" t="s">
        <v>79</v>
      </c>
      <c r="D69" s="31">
        <v>45973.833333333299</v>
      </c>
      <c r="E69" s="31">
        <v>45974.25</v>
      </c>
      <c r="F69" s="30" t="s">
        <v>76</v>
      </c>
    </row>
    <row r="70" spans="1:6" s="6" customFormat="1" ht="62" x14ac:dyDescent="0.35">
      <c r="A70" s="29" t="s">
        <v>77</v>
      </c>
      <c r="B70" s="29" t="s">
        <v>2</v>
      </c>
      <c r="C70" s="30" t="s">
        <v>102</v>
      </c>
      <c r="D70" s="31">
        <v>45973.833333333299</v>
      </c>
      <c r="E70" s="31">
        <v>45974.25</v>
      </c>
      <c r="F70" s="30" t="s">
        <v>103</v>
      </c>
    </row>
    <row r="71" spans="1:6" s="6" customFormat="1" ht="62" x14ac:dyDescent="0.35">
      <c r="A71" s="29" t="s">
        <v>77</v>
      </c>
      <c r="B71" s="29" t="s">
        <v>2</v>
      </c>
      <c r="C71" s="30" t="s">
        <v>748</v>
      </c>
      <c r="D71" s="31">
        <v>45973.833333333299</v>
      </c>
      <c r="E71" s="31">
        <v>45974.25</v>
      </c>
      <c r="F71" s="30" t="s">
        <v>103</v>
      </c>
    </row>
    <row r="72" spans="1:6" s="6" customFormat="1" ht="62" x14ac:dyDescent="0.35">
      <c r="A72" s="29" t="s">
        <v>492</v>
      </c>
      <c r="B72" s="29" t="s">
        <v>2</v>
      </c>
      <c r="C72" s="30" t="s">
        <v>957</v>
      </c>
      <c r="D72" s="31">
        <v>45973.833333333299</v>
      </c>
      <c r="E72" s="31">
        <v>45974.25</v>
      </c>
      <c r="F72" s="30" t="s">
        <v>494</v>
      </c>
    </row>
    <row r="73" spans="1:6" s="6" customFormat="1" ht="62" x14ac:dyDescent="0.35">
      <c r="A73" s="29" t="s">
        <v>492</v>
      </c>
      <c r="B73" s="29" t="s">
        <v>5</v>
      </c>
      <c r="C73" s="30" t="s">
        <v>958</v>
      </c>
      <c r="D73" s="31">
        <v>45973.833333333299</v>
      </c>
      <c r="E73" s="31">
        <v>45974.25</v>
      </c>
      <c r="F73" s="30" t="s">
        <v>494</v>
      </c>
    </row>
    <row r="74" spans="1:6" s="6" customFormat="1" ht="46.5" x14ac:dyDescent="0.35">
      <c r="A74" s="29" t="s">
        <v>492</v>
      </c>
      <c r="B74" s="29" t="s">
        <v>6</v>
      </c>
      <c r="C74" s="30" t="s">
        <v>959</v>
      </c>
      <c r="D74" s="31">
        <v>45973.833333333299</v>
      </c>
      <c r="E74" s="31">
        <v>45974.25</v>
      </c>
      <c r="F74" s="30" t="s">
        <v>494</v>
      </c>
    </row>
    <row r="75" spans="1:6" s="6" customFormat="1" ht="46.5" x14ac:dyDescent="0.35">
      <c r="A75" s="29" t="s">
        <v>89</v>
      </c>
      <c r="B75" s="29" t="s">
        <v>2</v>
      </c>
      <c r="C75" s="30" t="s">
        <v>966</v>
      </c>
      <c r="D75" s="31">
        <v>45973.833333333299</v>
      </c>
      <c r="E75" s="31">
        <v>45974.25</v>
      </c>
      <c r="F75" s="30" t="s">
        <v>877</v>
      </c>
    </row>
    <row r="76" spans="1:6" s="6" customFormat="1" ht="46.5" x14ac:dyDescent="0.35">
      <c r="A76" s="29" t="s">
        <v>89</v>
      </c>
      <c r="B76" s="29" t="s">
        <v>18</v>
      </c>
      <c r="C76" s="30" t="s">
        <v>1034</v>
      </c>
      <c r="D76" s="31">
        <v>45973.916666666701</v>
      </c>
      <c r="E76" s="31">
        <v>45974.25</v>
      </c>
      <c r="F76" s="30" t="s">
        <v>1035</v>
      </c>
    </row>
    <row r="77" spans="1:6" s="6" customFormat="1" ht="46.5" x14ac:dyDescent="0.35">
      <c r="A77" s="29" t="s">
        <v>89</v>
      </c>
      <c r="B77" s="29" t="s">
        <v>6</v>
      </c>
      <c r="C77" s="30" t="s">
        <v>432</v>
      </c>
      <c r="D77" s="31">
        <v>45973.833333333299</v>
      </c>
      <c r="E77" s="31">
        <v>45974.25</v>
      </c>
      <c r="F77" s="30" t="s">
        <v>433</v>
      </c>
    </row>
    <row r="78" spans="1:6" s="6" customFormat="1" ht="62" x14ac:dyDescent="0.35">
      <c r="A78" s="29" t="s">
        <v>89</v>
      </c>
      <c r="B78" s="29" t="s">
        <v>2</v>
      </c>
      <c r="C78" s="30" t="s">
        <v>434</v>
      </c>
      <c r="D78" s="31">
        <v>45973.833333333299</v>
      </c>
      <c r="E78" s="31">
        <v>45974.208333333299</v>
      </c>
      <c r="F78" s="30" t="s">
        <v>433</v>
      </c>
    </row>
    <row r="79" spans="1:6" s="6" customFormat="1" ht="62" x14ac:dyDescent="0.35">
      <c r="A79" s="29" t="s">
        <v>17</v>
      </c>
      <c r="B79" s="29" t="s">
        <v>4</v>
      </c>
      <c r="C79" s="30" t="s">
        <v>944</v>
      </c>
      <c r="D79" s="31">
        <v>45973.833333333299</v>
      </c>
      <c r="E79" s="31">
        <v>45974.25</v>
      </c>
      <c r="F79" s="30" t="s">
        <v>858</v>
      </c>
    </row>
    <row r="80" spans="1:6" s="6" customFormat="1" ht="46.5" x14ac:dyDescent="0.35">
      <c r="A80" s="29" t="s">
        <v>17</v>
      </c>
      <c r="B80" s="29" t="s">
        <v>5</v>
      </c>
      <c r="C80" s="30" t="s">
        <v>724</v>
      </c>
      <c r="D80" s="31">
        <v>45973.833333333299</v>
      </c>
      <c r="E80" s="31">
        <v>45974.25</v>
      </c>
      <c r="F80" s="30" t="s">
        <v>725</v>
      </c>
    </row>
    <row r="81" spans="1:6" s="6" customFormat="1" ht="46.5" x14ac:dyDescent="0.35">
      <c r="A81" s="29" t="s">
        <v>17</v>
      </c>
      <c r="B81" s="29" t="s">
        <v>18</v>
      </c>
      <c r="C81" s="30" t="s">
        <v>36</v>
      </c>
      <c r="D81" s="31">
        <v>45973.833333333299</v>
      </c>
      <c r="E81" s="31">
        <v>45974.25</v>
      </c>
      <c r="F81" s="30" t="s">
        <v>602</v>
      </c>
    </row>
    <row r="82" spans="1:6" s="6" customFormat="1" ht="46.5" x14ac:dyDescent="0.35">
      <c r="A82" s="29" t="s">
        <v>17</v>
      </c>
      <c r="B82" s="29" t="s">
        <v>18</v>
      </c>
      <c r="C82" s="30" t="s">
        <v>477</v>
      </c>
      <c r="D82" s="31">
        <v>45973.833333333299</v>
      </c>
      <c r="E82" s="31">
        <v>45974.25</v>
      </c>
      <c r="F82" s="30" t="s">
        <v>478</v>
      </c>
    </row>
    <row r="83" spans="1:6" s="6" customFormat="1" ht="31" x14ac:dyDescent="0.35">
      <c r="A83" s="29" t="s">
        <v>941</v>
      </c>
      <c r="B83" s="29" t="s">
        <v>18</v>
      </c>
      <c r="C83" s="30" t="s">
        <v>942</v>
      </c>
      <c r="D83" s="31">
        <v>45973.875</v>
      </c>
      <c r="E83" s="31">
        <v>45974.25</v>
      </c>
      <c r="F83" s="30" t="s">
        <v>943</v>
      </c>
    </row>
    <row r="84" spans="1:6" s="6" customFormat="1" ht="31" x14ac:dyDescent="0.35">
      <c r="A84" s="29" t="s">
        <v>489</v>
      </c>
      <c r="B84" s="29" t="s">
        <v>2</v>
      </c>
      <c r="C84" s="30" t="s">
        <v>948</v>
      </c>
      <c r="D84" s="31">
        <v>45973.833333333299</v>
      </c>
      <c r="E84" s="31">
        <v>45974.25</v>
      </c>
      <c r="F84" s="30" t="s">
        <v>949</v>
      </c>
    </row>
    <row r="85" spans="1:6" s="6" customFormat="1" ht="31" x14ac:dyDescent="0.35">
      <c r="A85" s="29" t="s">
        <v>489</v>
      </c>
      <c r="B85" s="29" t="s">
        <v>18</v>
      </c>
      <c r="C85" s="30" t="s">
        <v>969</v>
      </c>
      <c r="D85" s="31">
        <v>45973.833333333299</v>
      </c>
      <c r="E85" s="31">
        <v>45974.208333333299</v>
      </c>
      <c r="F85" s="30" t="s">
        <v>970</v>
      </c>
    </row>
    <row r="86" spans="1:6" s="6" customFormat="1" ht="31" x14ac:dyDescent="0.35">
      <c r="A86" s="29" t="s">
        <v>489</v>
      </c>
      <c r="B86" s="29" t="s">
        <v>5</v>
      </c>
      <c r="C86" s="30" t="s">
        <v>840</v>
      </c>
      <c r="D86" s="31">
        <v>45973.875</v>
      </c>
      <c r="E86" s="31">
        <v>45974.208333333299</v>
      </c>
      <c r="F86" s="30" t="s">
        <v>841</v>
      </c>
    </row>
    <row r="87" spans="1:6" s="6" customFormat="1" ht="31" x14ac:dyDescent="0.35">
      <c r="A87" s="29" t="s">
        <v>489</v>
      </c>
      <c r="B87" s="29" t="s">
        <v>4</v>
      </c>
      <c r="C87" s="30" t="s">
        <v>842</v>
      </c>
      <c r="D87" s="31">
        <v>45973.875</v>
      </c>
      <c r="E87" s="31">
        <v>45974.208333333299</v>
      </c>
      <c r="F87" s="30" t="s">
        <v>841</v>
      </c>
    </row>
    <row r="88" spans="1:6" s="6" customFormat="1" ht="46.5" x14ac:dyDescent="0.35">
      <c r="A88" s="29" t="s">
        <v>457</v>
      </c>
      <c r="B88" s="29" t="s">
        <v>5</v>
      </c>
      <c r="C88" s="30" t="s">
        <v>465</v>
      </c>
      <c r="D88" s="31">
        <v>45973.833333333299</v>
      </c>
      <c r="E88" s="31">
        <v>45974.208333333299</v>
      </c>
      <c r="F88" s="30" t="s">
        <v>466</v>
      </c>
    </row>
    <row r="89" spans="1:6" s="6" customFormat="1" ht="46.5" x14ac:dyDescent="0.35">
      <c r="A89" s="29" t="s">
        <v>457</v>
      </c>
      <c r="B89" s="29" t="s">
        <v>18</v>
      </c>
      <c r="C89" s="30" t="s">
        <v>598</v>
      </c>
      <c r="D89" s="31">
        <v>45973.833333333299</v>
      </c>
      <c r="E89" s="31">
        <v>45974.208333333299</v>
      </c>
      <c r="F89" s="30" t="s">
        <v>599</v>
      </c>
    </row>
    <row r="90" spans="1:6" s="6" customFormat="1" ht="46.5" x14ac:dyDescent="0.35">
      <c r="A90" s="29" t="s">
        <v>447</v>
      </c>
      <c r="B90" s="29" t="s">
        <v>2</v>
      </c>
      <c r="C90" s="30" t="s">
        <v>1040</v>
      </c>
      <c r="D90" s="31">
        <v>45965.875</v>
      </c>
      <c r="E90" s="31">
        <v>45974.25</v>
      </c>
      <c r="F90" s="30" t="s">
        <v>449</v>
      </c>
    </row>
    <row r="91" spans="1:6" s="6" customFormat="1" ht="46.5" x14ac:dyDescent="0.35">
      <c r="A91" s="29" t="s">
        <v>447</v>
      </c>
      <c r="B91" s="29" t="s">
        <v>2</v>
      </c>
      <c r="C91" s="30" t="s">
        <v>1041</v>
      </c>
      <c r="D91" s="31">
        <v>45973.875</v>
      </c>
      <c r="E91" s="31">
        <v>45974.25</v>
      </c>
      <c r="F91" s="30" t="s">
        <v>449</v>
      </c>
    </row>
    <row r="92" spans="1:6" s="6" customFormat="1" ht="31" x14ac:dyDescent="0.35">
      <c r="A92" s="29" t="s">
        <v>447</v>
      </c>
      <c r="B92" s="29" t="s">
        <v>6</v>
      </c>
      <c r="C92" s="30" t="s">
        <v>846</v>
      </c>
      <c r="D92" s="31">
        <v>45973.375</v>
      </c>
      <c r="E92" s="31">
        <v>45976.25</v>
      </c>
      <c r="F92" s="30" t="s">
        <v>847</v>
      </c>
    </row>
    <row r="93" spans="1:6" s="6" customFormat="1" ht="77.5" x14ac:dyDescent="0.35">
      <c r="A93" s="29" t="s">
        <v>98</v>
      </c>
      <c r="B93" s="29" t="s">
        <v>5</v>
      </c>
      <c r="C93" s="30" t="s">
        <v>99</v>
      </c>
      <c r="D93" s="31">
        <v>45804.833333333299</v>
      </c>
      <c r="E93" s="31">
        <v>45985.25</v>
      </c>
      <c r="F93" s="30" t="s">
        <v>100</v>
      </c>
    </row>
    <row r="94" spans="1:6" s="6" customFormat="1" ht="77.5" x14ac:dyDescent="0.35">
      <c r="A94" s="29" t="s">
        <v>98</v>
      </c>
      <c r="B94" s="29" t="s">
        <v>5</v>
      </c>
      <c r="C94" s="30" t="s">
        <v>971</v>
      </c>
      <c r="D94" s="31">
        <v>45973.833333333299</v>
      </c>
      <c r="E94" s="31">
        <v>45974.208333333299</v>
      </c>
      <c r="F94" s="30" t="s">
        <v>972</v>
      </c>
    </row>
    <row r="95" spans="1:6" s="6" customFormat="1" ht="77.5" x14ac:dyDescent="0.35">
      <c r="A95" s="29" t="s">
        <v>165</v>
      </c>
      <c r="B95" s="29" t="s">
        <v>5</v>
      </c>
      <c r="C95" s="30" t="s">
        <v>166</v>
      </c>
      <c r="D95" s="31">
        <v>45973.833333333299</v>
      </c>
      <c r="E95" s="31">
        <v>45974.25</v>
      </c>
      <c r="F95" s="30" t="s">
        <v>167</v>
      </c>
    </row>
    <row r="96" spans="1:6" s="6" customFormat="1" ht="77.5" x14ac:dyDescent="0.35">
      <c r="A96" s="29" t="s">
        <v>165</v>
      </c>
      <c r="B96" s="29" t="s">
        <v>4</v>
      </c>
      <c r="C96" s="30" t="s">
        <v>168</v>
      </c>
      <c r="D96" s="31">
        <v>45973.833333333299</v>
      </c>
      <c r="E96" s="31">
        <v>45974.25</v>
      </c>
      <c r="F96" s="30" t="s">
        <v>167</v>
      </c>
    </row>
    <row r="97" spans="1:6" s="6" customFormat="1" ht="77.5" x14ac:dyDescent="0.35">
      <c r="A97" s="29" t="s">
        <v>165</v>
      </c>
      <c r="B97" s="29" t="s">
        <v>4</v>
      </c>
      <c r="C97" s="30" t="s">
        <v>169</v>
      </c>
      <c r="D97" s="31">
        <v>45973.833333333299</v>
      </c>
      <c r="E97" s="31">
        <v>45974.25</v>
      </c>
      <c r="F97" s="30" t="s">
        <v>167</v>
      </c>
    </row>
    <row r="98" spans="1:6" s="6" customFormat="1" ht="77.5" x14ac:dyDescent="0.35">
      <c r="A98" s="29" t="s">
        <v>165</v>
      </c>
      <c r="B98" s="29" t="s">
        <v>4</v>
      </c>
      <c r="C98" s="30" t="s">
        <v>170</v>
      </c>
      <c r="D98" s="31">
        <v>45973.833333333299</v>
      </c>
      <c r="E98" s="31">
        <v>45974.25</v>
      </c>
      <c r="F98" s="30" t="s">
        <v>167</v>
      </c>
    </row>
    <row r="99" spans="1:6" s="5" customFormat="1" ht="46.5" x14ac:dyDescent="0.35">
      <c r="A99" s="29" t="s">
        <v>165</v>
      </c>
      <c r="B99" s="29" t="s">
        <v>4</v>
      </c>
      <c r="C99" s="30" t="s">
        <v>171</v>
      </c>
      <c r="D99" s="31">
        <v>45973.833333333299</v>
      </c>
      <c r="E99" s="31">
        <v>45974.25</v>
      </c>
      <c r="F99" s="30" t="s">
        <v>167</v>
      </c>
    </row>
    <row r="100" spans="1:6" s="6" customFormat="1" ht="46.5" x14ac:dyDescent="0.35">
      <c r="A100" s="29" t="s">
        <v>165</v>
      </c>
      <c r="B100" s="29" t="s">
        <v>5</v>
      </c>
      <c r="C100" s="30" t="s">
        <v>172</v>
      </c>
      <c r="D100" s="31">
        <v>45973.833333333299</v>
      </c>
      <c r="E100" s="31">
        <v>45974.25</v>
      </c>
      <c r="F100" s="30" t="s">
        <v>167</v>
      </c>
    </row>
    <row r="101" spans="1:6" s="6" customFormat="1" ht="31" x14ac:dyDescent="0.35">
      <c r="A101" s="29" t="s">
        <v>165</v>
      </c>
      <c r="B101" s="29" t="s">
        <v>5</v>
      </c>
      <c r="C101" s="30" t="s">
        <v>173</v>
      </c>
      <c r="D101" s="31">
        <v>45973.833333333299</v>
      </c>
      <c r="E101" s="31">
        <v>45974.25</v>
      </c>
      <c r="F101" s="30" t="s">
        <v>167</v>
      </c>
    </row>
    <row r="102" spans="1:6" s="5" customFormat="1" ht="46.5" x14ac:dyDescent="0.35">
      <c r="A102" s="29" t="s">
        <v>165</v>
      </c>
      <c r="B102" s="29" t="s">
        <v>5</v>
      </c>
      <c r="C102" s="30" t="s">
        <v>174</v>
      </c>
      <c r="D102" s="31">
        <v>45973.833333333299</v>
      </c>
      <c r="E102" s="31">
        <v>45974.25</v>
      </c>
      <c r="F102" s="30" t="s">
        <v>167</v>
      </c>
    </row>
    <row r="103" spans="1:6" s="5" customFormat="1" ht="31" x14ac:dyDescent="0.35">
      <c r="A103" s="29" t="s">
        <v>127</v>
      </c>
      <c r="B103" s="29" t="s">
        <v>2</v>
      </c>
      <c r="C103" s="30" t="s">
        <v>128</v>
      </c>
      <c r="D103" s="31">
        <v>45973.833333333299</v>
      </c>
      <c r="E103" s="31">
        <v>45974.25</v>
      </c>
      <c r="F103" s="30" t="s">
        <v>129</v>
      </c>
    </row>
    <row r="104" spans="1:6" s="5" customFormat="1" ht="31" x14ac:dyDescent="0.35">
      <c r="A104" s="29" t="s">
        <v>133</v>
      </c>
      <c r="B104" s="29" t="s">
        <v>4</v>
      </c>
      <c r="C104" s="30" t="s">
        <v>882</v>
      </c>
      <c r="D104" s="31">
        <v>45973.833333333299</v>
      </c>
      <c r="E104" s="31">
        <v>45974.25</v>
      </c>
      <c r="F104" s="30" t="s">
        <v>883</v>
      </c>
    </row>
    <row r="105" spans="1:6" s="5" customFormat="1" ht="46.5" x14ac:dyDescent="0.35">
      <c r="A105" s="29" t="s">
        <v>133</v>
      </c>
      <c r="B105" s="29" t="s">
        <v>4</v>
      </c>
      <c r="C105" s="30" t="s">
        <v>884</v>
      </c>
      <c r="D105" s="31">
        <v>45973.833333333299</v>
      </c>
      <c r="E105" s="31">
        <v>45974.25</v>
      </c>
      <c r="F105" s="30" t="s">
        <v>883</v>
      </c>
    </row>
    <row r="106" spans="1:6" s="5" customFormat="1" ht="46.5" x14ac:dyDescent="0.35">
      <c r="A106" s="29" t="s">
        <v>133</v>
      </c>
      <c r="B106" s="29" t="s">
        <v>4</v>
      </c>
      <c r="C106" s="30" t="s">
        <v>885</v>
      </c>
      <c r="D106" s="31">
        <v>45973.833333333299</v>
      </c>
      <c r="E106" s="31">
        <v>45974.25</v>
      </c>
      <c r="F106" s="30" t="s">
        <v>883</v>
      </c>
    </row>
    <row r="107" spans="1:6" s="5" customFormat="1" ht="46.5" x14ac:dyDescent="0.35">
      <c r="A107" s="29" t="s">
        <v>133</v>
      </c>
      <c r="B107" s="29" t="s">
        <v>5</v>
      </c>
      <c r="C107" s="30" t="s">
        <v>975</v>
      </c>
      <c r="D107" s="31">
        <v>45973.833333333299</v>
      </c>
      <c r="E107" s="31">
        <v>45974.25</v>
      </c>
      <c r="F107" s="30" t="s">
        <v>976</v>
      </c>
    </row>
    <row r="108" spans="1:6" s="5" customFormat="1" ht="46.5" x14ac:dyDescent="0.35">
      <c r="A108" s="29" t="s">
        <v>133</v>
      </c>
      <c r="B108" s="29" t="s">
        <v>5</v>
      </c>
      <c r="C108" s="30" t="s">
        <v>775</v>
      </c>
      <c r="D108" s="31">
        <v>45973.833333333299</v>
      </c>
      <c r="E108" s="31">
        <v>45974.25</v>
      </c>
      <c r="F108" s="30" t="s">
        <v>776</v>
      </c>
    </row>
    <row r="109" spans="1:6" s="5" customFormat="1" ht="46.5" x14ac:dyDescent="0.35">
      <c r="A109" s="29" t="s">
        <v>175</v>
      </c>
      <c r="B109" s="29" t="s">
        <v>5</v>
      </c>
      <c r="C109" s="30" t="s">
        <v>977</v>
      </c>
      <c r="D109" s="31">
        <v>45973.833333333299</v>
      </c>
      <c r="E109" s="31">
        <v>45974.25</v>
      </c>
      <c r="F109" s="30" t="s">
        <v>177</v>
      </c>
    </row>
    <row r="110" spans="1:6" s="5" customFormat="1" ht="46.5" x14ac:dyDescent="0.35">
      <c r="A110" s="29" t="s">
        <v>980</v>
      </c>
      <c r="B110" s="29" t="s">
        <v>4</v>
      </c>
      <c r="C110" s="30" t="s">
        <v>981</v>
      </c>
      <c r="D110" s="31">
        <v>45973.75</v>
      </c>
      <c r="E110" s="31">
        <v>45974.25</v>
      </c>
      <c r="F110" s="30" t="s">
        <v>982</v>
      </c>
    </row>
    <row r="111" spans="1:6" s="5" customFormat="1" ht="62" x14ac:dyDescent="0.35">
      <c r="A111" s="29" t="s">
        <v>53</v>
      </c>
      <c r="B111" s="29" t="s">
        <v>2</v>
      </c>
      <c r="C111" s="30" t="s">
        <v>947</v>
      </c>
      <c r="D111" s="31">
        <v>45973.916666666701</v>
      </c>
      <c r="E111" s="31">
        <v>45974.208333333299</v>
      </c>
      <c r="F111" s="30" t="s">
        <v>680</v>
      </c>
    </row>
    <row r="112" spans="1:6" ht="46.5" x14ac:dyDescent="0.35">
      <c r="A112" s="29" t="s">
        <v>53</v>
      </c>
      <c r="B112" s="29" t="s">
        <v>2</v>
      </c>
      <c r="C112" s="30" t="s">
        <v>75</v>
      </c>
      <c r="D112" s="31">
        <v>45973.833333333299</v>
      </c>
      <c r="E112" s="31">
        <v>45974.25</v>
      </c>
      <c r="F112" s="30" t="s">
        <v>76</v>
      </c>
    </row>
    <row r="113" spans="1:6" ht="46.5" x14ac:dyDescent="0.35">
      <c r="A113" s="29" t="s">
        <v>53</v>
      </c>
      <c r="B113" s="29" t="s">
        <v>2</v>
      </c>
      <c r="C113" s="30" t="s">
        <v>963</v>
      </c>
      <c r="D113" s="31">
        <v>45973.833333333299</v>
      </c>
      <c r="E113" s="31">
        <v>45974.25</v>
      </c>
      <c r="F113" s="30" t="s">
        <v>499</v>
      </c>
    </row>
    <row r="114" spans="1:6" ht="31" x14ac:dyDescent="0.35">
      <c r="A114" s="29" t="s">
        <v>53</v>
      </c>
      <c r="B114" s="29" t="s">
        <v>2</v>
      </c>
      <c r="C114" s="30" t="s">
        <v>964</v>
      </c>
      <c r="D114" s="31">
        <v>45973.833333333299</v>
      </c>
      <c r="E114" s="31">
        <v>45974.25</v>
      </c>
      <c r="F114" s="30" t="s">
        <v>499</v>
      </c>
    </row>
    <row r="115" spans="1:6" ht="46.5" x14ac:dyDescent="0.35">
      <c r="A115" s="29" t="s">
        <v>53</v>
      </c>
      <c r="B115" s="29" t="s">
        <v>2</v>
      </c>
      <c r="C115" s="30" t="s">
        <v>965</v>
      </c>
      <c r="D115" s="31">
        <v>45973.833333333299</v>
      </c>
      <c r="E115" s="31">
        <v>45974.25</v>
      </c>
      <c r="F115" s="30" t="s">
        <v>499</v>
      </c>
    </row>
    <row r="116" spans="1:6" ht="46.5" x14ac:dyDescent="0.35">
      <c r="A116" s="29" t="s">
        <v>53</v>
      </c>
      <c r="B116" s="29" t="s">
        <v>2</v>
      </c>
      <c r="C116" s="30" t="s">
        <v>973</v>
      </c>
      <c r="D116" s="31">
        <v>45973.833333333299</v>
      </c>
      <c r="E116" s="31">
        <v>45974.25</v>
      </c>
      <c r="F116" s="30" t="s">
        <v>759</v>
      </c>
    </row>
    <row r="117" spans="1:6" s="15" customFormat="1" ht="46.5" x14ac:dyDescent="0.35">
      <c r="A117" s="29" t="s">
        <v>53</v>
      </c>
      <c r="B117" s="29" t="s">
        <v>2</v>
      </c>
      <c r="C117" s="30" t="s">
        <v>974</v>
      </c>
      <c r="D117" s="31">
        <v>45973.833333333299</v>
      </c>
      <c r="E117" s="31">
        <v>45974.25</v>
      </c>
      <c r="F117" s="30" t="s">
        <v>759</v>
      </c>
    </row>
    <row r="118" spans="1:6" s="15" customFormat="1" ht="46.5" x14ac:dyDescent="0.35">
      <c r="A118" s="29" t="s">
        <v>53</v>
      </c>
      <c r="B118" s="29" t="s">
        <v>2</v>
      </c>
      <c r="C118" s="30" t="s">
        <v>130</v>
      </c>
      <c r="D118" s="31">
        <v>45973.833333333299</v>
      </c>
      <c r="E118" s="31">
        <v>45974.25</v>
      </c>
      <c r="F118" s="30" t="s">
        <v>131</v>
      </c>
    </row>
    <row r="119" spans="1:6" s="15" customFormat="1" ht="31" x14ac:dyDescent="0.35">
      <c r="A119" s="29" t="s">
        <v>53</v>
      </c>
      <c r="B119" s="29" t="s">
        <v>6</v>
      </c>
      <c r="C119" s="30" t="s">
        <v>132</v>
      </c>
      <c r="D119" s="31">
        <v>45973.833333333299</v>
      </c>
      <c r="E119" s="31">
        <v>45974.25</v>
      </c>
      <c r="F119" s="30" t="s">
        <v>131</v>
      </c>
    </row>
    <row r="120" spans="1:6" s="15" customFormat="1" ht="46.5" x14ac:dyDescent="0.35">
      <c r="A120" s="29" t="s">
        <v>53</v>
      </c>
      <c r="B120" s="29" t="s">
        <v>2</v>
      </c>
      <c r="C120" s="30" t="s">
        <v>983</v>
      </c>
      <c r="D120" s="31">
        <v>45973.833333333299</v>
      </c>
      <c r="E120" s="31">
        <v>45974.25</v>
      </c>
      <c r="F120" s="30" t="s">
        <v>984</v>
      </c>
    </row>
    <row r="121" spans="1:6" ht="31" x14ac:dyDescent="0.35">
      <c r="A121" s="29" t="s">
        <v>53</v>
      </c>
      <c r="B121" s="29" t="s">
        <v>2</v>
      </c>
      <c r="C121" s="30" t="s">
        <v>985</v>
      </c>
      <c r="D121" s="31">
        <v>45973.833333333299</v>
      </c>
      <c r="E121" s="31">
        <v>45974.25</v>
      </c>
      <c r="F121" s="30" t="s">
        <v>984</v>
      </c>
    </row>
    <row r="122" spans="1:6" ht="46.5" x14ac:dyDescent="0.35">
      <c r="A122" s="29" t="s">
        <v>53</v>
      </c>
      <c r="B122" s="29" t="s">
        <v>2</v>
      </c>
      <c r="C122" s="30" t="s">
        <v>1022</v>
      </c>
      <c r="D122" s="31">
        <v>45973.916666666701</v>
      </c>
      <c r="E122" s="31">
        <v>45974.208333333299</v>
      </c>
      <c r="F122" s="30" t="s">
        <v>1023</v>
      </c>
    </row>
    <row r="123" spans="1:6" ht="31" x14ac:dyDescent="0.35">
      <c r="A123" s="29" t="s">
        <v>53</v>
      </c>
      <c r="B123" s="29" t="s">
        <v>2</v>
      </c>
      <c r="C123" s="30" t="s">
        <v>372</v>
      </c>
      <c r="D123" s="31">
        <v>45973.833333333299</v>
      </c>
      <c r="E123" s="31">
        <v>45974.25</v>
      </c>
      <c r="F123" s="30" t="s">
        <v>373</v>
      </c>
    </row>
    <row r="124" spans="1:6" ht="31" x14ac:dyDescent="0.35">
      <c r="A124" s="29" t="s">
        <v>329</v>
      </c>
      <c r="B124" s="29" t="s">
        <v>4</v>
      </c>
      <c r="C124" s="30" t="s">
        <v>1018</v>
      </c>
      <c r="D124" s="31">
        <v>45973.833333333299</v>
      </c>
      <c r="E124" s="31">
        <v>45974.25</v>
      </c>
      <c r="F124" s="30" t="s">
        <v>808</v>
      </c>
    </row>
    <row r="125" spans="1:6" ht="31" x14ac:dyDescent="0.35">
      <c r="A125" s="29" t="s">
        <v>350</v>
      </c>
      <c r="B125" s="29" t="s">
        <v>7</v>
      </c>
      <c r="C125" s="30" t="s">
        <v>815</v>
      </c>
      <c r="D125" s="31">
        <v>45973.916666666701</v>
      </c>
      <c r="E125" s="31">
        <v>45974.208333333299</v>
      </c>
      <c r="F125" s="30" t="s">
        <v>816</v>
      </c>
    </row>
    <row r="126" spans="1:6" ht="46.5" x14ac:dyDescent="0.35">
      <c r="A126" s="29" t="s">
        <v>350</v>
      </c>
      <c r="B126" s="29" t="s">
        <v>8</v>
      </c>
      <c r="C126" s="30" t="s">
        <v>370</v>
      </c>
      <c r="D126" s="31">
        <v>45973.916666666701</v>
      </c>
      <c r="E126" s="31">
        <v>45974.229166666701</v>
      </c>
      <c r="F126" s="30" t="s">
        <v>371</v>
      </c>
    </row>
    <row r="127" spans="1:6" ht="46.5" x14ac:dyDescent="0.35">
      <c r="A127" s="29" t="s">
        <v>350</v>
      </c>
      <c r="B127" s="29" t="s">
        <v>8</v>
      </c>
      <c r="C127" s="30" t="s">
        <v>926</v>
      </c>
      <c r="D127" s="31">
        <v>45973.916666666701</v>
      </c>
      <c r="E127" s="31">
        <v>45974.229166666701</v>
      </c>
      <c r="F127" s="30" t="s">
        <v>927</v>
      </c>
    </row>
    <row r="128" spans="1:6" ht="62" x14ac:dyDescent="0.35">
      <c r="A128" s="29" t="s">
        <v>350</v>
      </c>
      <c r="B128" s="29" t="s">
        <v>7</v>
      </c>
      <c r="C128" s="30" t="s">
        <v>1026</v>
      </c>
      <c r="D128" s="31">
        <v>45973.916666666701</v>
      </c>
      <c r="E128" s="31">
        <v>45974.229166666701</v>
      </c>
      <c r="F128" s="30" t="s">
        <v>1027</v>
      </c>
    </row>
    <row r="129" spans="1:6" ht="46.5" x14ac:dyDescent="0.35">
      <c r="A129" s="29" t="s">
        <v>350</v>
      </c>
      <c r="B129" s="29" t="s">
        <v>8</v>
      </c>
      <c r="C129" s="30" t="s">
        <v>820</v>
      </c>
      <c r="D129" s="31">
        <v>45973.916666666701</v>
      </c>
      <c r="E129" s="31">
        <v>45974.229166666701</v>
      </c>
      <c r="F129" s="30" t="s">
        <v>821</v>
      </c>
    </row>
    <row r="130" spans="1:6" ht="62" x14ac:dyDescent="0.35">
      <c r="A130" s="29" t="s">
        <v>350</v>
      </c>
      <c r="B130" s="29" t="s">
        <v>7</v>
      </c>
      <c r="C130" s="30" t="s">
        <v>1028</v>
      </c>
      <c r="D130" s="31">
        <v>45973.916666666701</v>
      </c>
      <c r="E130" s="31">
        <v>45974.229166666701</v>
      </c>
      <c r="F130" s="30" t="s">
        <v>1029</v>
      </c>
    </row>
    <row r="131" spans="1:6" ht="46.5" x14ac:dyDescent="0.35">
      <c r="A131" s="29" t="s">
        <v>284</v>
      </c>
      <c r="B131" s="29" t="s">
        <v>5</v>
      </c>
      <c r="C131" s="30" t="s">
        <v>795</v>
      </c>
      <c r="D131" s="31">
        <v>45973.875</v>
      </c>
      <c r="E131" s="31">
        <v>45974.25</v>
      </c>
      <c r="F131" s="30" t="s">
        <v>286</v>
      </c>
    </row>
    <row r="132" spans="1:6" ht="46.5" x14ac:dyDescent="0.35">
      <c r="A132" s="29" t="s">
        <v>284</v>
      </c>
      <c r="B132" s="29" t="s">
        <v>4</v>
      </c>
      <c r="C132" s="30" t="s">
        <v>1005</v>
      </c>
      <c r="D132" s="31">
        <v>45973.875</v>
      </c>
      <c r="E132" s="31">
        <v>45974.25</v>
      </c>
      <c r="F132" s="30" t="s">
        <v>1006</v>
      </c>
    </row>
    <row r="133" spans="1:6" ht="46.5" x14ac:dyDescent="0.35">
      <c r="A133" s="29" t="s">
        <v>284</v>
      </c>
      <c r="B133" s="29" t="s">
        <v>5</v>
      </c>
      <c r="C133" s="30" t="s">
        <v>796</v>
      </c>
      <c r="D133" s="31">
        <v>45973.875</v>
      </c>
      <c r="E133" s="31">
        <v>45974.25</v>
      </c>
      <c r="F133" s="30" t="s">
        <v>797</v>
      </c>
    </row>
    <row r="134" spans="1:6" ht="31" x14ac:dyDescent="0.35">
      <c r="A134" s="29" t="s">
        <v>1007</v>
      </c>
      <c r="B134" s="29" t="s">
        <v>2</v>
      </c>
      <c r="C134" s="30" t="s">
        <v>1008</v>
      </c>
      <c r="D134" s="31">
        <v>45973.875</v>
      </c>
      <c r="E134" s="31">
        <v>45974.25</v>
      </c>
      <c r="F134" s="30" t="s">
        <v>1006</v>
      </c>
    </row>
    <row r="135" spans="1:6" ht="62" x14ac:dyDescent="0.35">
      <c r="A135" s="29" t="s">
        <v>281</v>
      </c>
      <c r="B135" s="29" t="s">
        <v>2</v>
      </c>
      <c r="C135" s="30" t="s">
        <v>1009</v>
      </c>
      <c r="D135" s="31">
        <v>45973.875</v>
      </c>
      <c r="E135" s="31">
        <v>45974.25</v>
      </c>
      <c r="F135" s="30" t="s">
        <v>1010</v>
      </c>
    </row>
    <row r="136" spans="1:6" ht="46.5" x14ac:dyDescent="0.35">
      <c r="A136" s="29" t="s">
        <v>299</v>
      </c>
      <c r="B136" s="29" t="s">
        <v>4</v>
      </c>
      <c r="C136" s="30" t="s">
        <v>1013</v>
      </c>
      <c r="D136" s="31">
        <v>45973.875</v>
      </c>
      <c r="E136" s="31">
        <v>45974.25</v>
      </c>
      <c r="F136" s="30" t="s">
        <v>1014</v>
      </c>
    </row>
    <row r="137" spans="1:6" ht="31" x14ac:dyDescent="0.35">
      <c r="A137" s="29" t="s">
        <v>299</v>
      </c>
      <c r="B137" s="29" t="s">
        <v>4</v>
      </c>
      <c r="C137" s="30" t="s">
        <v>1024</v>
      </c>
      <c r="D137" s="31">
        <v>45973.916666666701</v>
      </c>
      <c r="E137" s="31">
        <v>45974.229166666701</v>
      </c>
      <c r="F137" s="30" t="s">
        <v>1025</v>
      </c>
    </row>
    <row r="138" spans="1:6" ht="77.5" x14ac:dyDescent="0.35">
      <c r="A138" s="29" t="s">
        <v>69</v>
      </c>
      <c r="B138" s="29" t="s">
        <v>2</v>
      </c>
      <c r="C138" s="30" t="s">
        <v>955</v>
      </c>
      <c r="D138" s="31">
        <v>45973.927083333299</v>
      </c>
      <c r="E138" s="31">
        <v>45974.25</v>
      </c>
      <c r="F138" s="30" t="s">
        <v>956</v>
      </c>
    </row>
    <row r="139" spans="1:6" ht="77.5" x14ac:dyDescent="0.35">
      <c r="A139" s="29" t="s">
        <v>69</v>
      </c>
      <c r="B139" s="29" t="s">
        <v>6</v>
      </c>
      <c r="C139" s="30" t="s">
        <v>609</v>
      </c>
      <c r="D139" s="31">
        <v>45973.927083333299</v>
      </c>
      <c r="E139" s="31">
        <v>45974.25</v>
      </c>
      <c r="F139" s="30" t="s">
        <v>610</v>
      </c>
    </row>
    <row r="140" spans="1:6" ht="77.5" x14ac:dyDescent="0.35">
      <c r="A140" s="29" t="s">
        <v>69</v>
      </c>
      <c r="B140" s="29" t="s">
        <v>6</v>
      </c>
      <c r="C140" s="30" t="s">
        <v>611</v>
      </c>
      <c r="D140" s="31">
        <v>45973.927083333299</v>
      </c>
      <c r="E140" s="31">
        <v>45974.25</v>
      </c>
      <c r="F140" s="30" t="s">
        <v>610</v>
      </c>
    </row>
    <row r="141" spans="1:6" ht="77.5" x14ac:dyDescent="0.35">
      <c r="A141" s="29" t="s">
        <v>69</v>
      </c>
      <c r="B141" s="29" t="s">
        <v>6</v>
      </c>
      <c r="C141" s="30" t="s">
        <v>612</v>
      </c>
      <c r="D141" s="31">
        <v>45973.927083333299</v>
      </c>
      <c r="E141" s="31">
        <v>45974.25</v>
      </c>
      <c r="F141" s="30" t="s">
        <v>610</v>
      </c>
    </row>
    <row r="142" spans="1:6" ht="77.5" x14ac:dyDescent="0.35">
      <c r="A142" s="29" t="s">
        <v>69</v>
      </c>
      <c r="B142" s="29" t="s">
        <v>6</v>
      </c>
      <c r="C142" s="30" t="s">
        <v>613</v>
      </c>
      <c r="D142" s="31">
        <v>45973.927083333299</v>
      </c>
      <c r="E142" s="31">
        <v>45974.25</v>
      </c>
      <c r="F142" s="30" t="s">
        <v>610</v>
      </c>
    </row>
    <row r="143" spans="1:6" ht="62" x14ac:dyDescent="0.35">
      <c r="A143" s="29" t="s">
        <v>452</v>
      </c>
      <c r="B143" s="29" t="s">
        <v>2</v>
      </c>
      <c r="C143" s="30" t="s">
        <v>1042</v>
      </c>
      <c r="D143" s="31">
        <v>45973.833333333299</v>
      </c>
      <c r="E143" s="31">
        <v>45974.25</v>
      </c>
      <c r="F143" s="30" t="s">
        <v>1043</v>
      </c>
    </row>
    <row r="144" spans="1:6" ht="62" x14ac:dyDescent="0.35">
      <c r="A144" s="29" t="s">
        <v>452</v>
      </c>
      <c r="B144" s="29" t="s">
        <v>2</v>
      </c>
      <c r="C144" s="30" t="s">
        <v>1046</v>
      </c>
      <c r="D144" s="31">
        <v>45973.875</v>
      </c>
      <c r="E144" s="31">
        <v>45974.25</v>
      </c>
      <c r="F144" s="30" t="s">
        <v>1047</v>
      </c>
    </row>
    <row r="145" spans="1:6" ht="93" x14ac:dyDescent="0.35">
      <c r="A145" s="29" t="s">
        <v>749</v>
      </c>
      <c r="B145" s="29" t="s">
        <v>5</v>
      </c>
      <c r="C145" s="30" t="s">
        <v>750</v>
      </c>
      <c r="D145" s="31">
        <v>45973.833333333299</v>
      </c>
      <c r="E145" s="31">
        <v>45974.25</v>
      </c>
      <c r="F145" s="30" t="s">
        <v>751</v>
      </c>
    </row>
    <row r="146" spans="1:6" ht="62" x14ac:dyDescent="0.35">
      <c r="A146" s="29" t="s">
        <v>749</v>
      </c>
      <c r="B146" s="29" t="s">
        <v>4</v>
      </c>
      <c r="C146" s="30" t="s">
        <v>752</v>
      </c>
      <c r="D146" s="31">
        <v>45973.833333333299</v>
      </c>
      <c r="E146" s="31">
        <v>45974.25</v>
      </c>
      <c r="F146" s="30" t="s">
        <v>751</v>
      </c>
    </row>
    <row r="147" spans="1:6" ht="46.5" x14ac:dyDescent="0.35">
      <c r="A147" s="29" t="s">
        <v>411</v>
      </c>
      <c r="B147" s="29" t="s">
        <v>6</v>
      </c>
      <c r="C147" s="30" t="s">
        <v>1036</v>
      </c>
      <c r="D147" s="31">
        <v>45973.833333333299</v>
      </c>
      <c r="E147" s="31">
        <v>45974.25</v>
      </c>
      <c r="F147" s="30" t="s">
        <v>1037</v>
      </c>
    </row>
    <row r="148" spans="1:6" ht="31" x14ac:dyDescent="0.35">
      <c r="A148" s="29" t="s">
        <v>411</v>
      </c>
      <c r="B148" s="29" t="s">
        <v>18</v>
      </c>
      <c r="C148" s="30" t="s">
        <v>826</v>
      </c>
      <c r="D148" s="31">
        <v>45973.833333333299</v>
      </c>
      <c r="E148" s="31">
        <v>45974.25</v>
      </c>
      <c r="F148" s="30" t="s">
        <v>827</v>
      </c>
    </row>
    <row r="149" spans="1:6" ht="62" x14ac:dyDescent="0.35">
      <c r="A149" s="29" t="s">
        <v>411</v>
      </c>
      <c r="B149" s="29" t="s">
        <v>6</v>
      </c>
      <c r="C149" s="30" t="s">
        <v>828</v>
      </c>
      <c r="D149" s="31">
        <v>45973.833333333299</v>
      </c>
      <c r="E149" s="31">
        <v>45974.25</v>
      </c>
      <c r="F149" s="30" t="s">
        <v>827</v>
      </c>
    </row>
    <row r="150" spans="1:6" ht="93" x14ac:dyDescent="0.35">
      <c r="A150" s="29" t="s">
        <v>411</v>
      </c>
      <c r="B150" s="29" t="s">
        <v>6</v>
      </c>
      <c r="C150" s="30" t="s">
        <v>418</v>
      </c>
      <c r="D150" s="31">
        <v>45973.854166666701</v>
      </c>
      <c r="E150" s="31">
        <v>45974.25</v>
      </c>
      <c r="F150" s="30" t="s">
        <v>419</v>
      </c>
    </row>
    <row r="151" spans="1:6" ht="124" x14ac:dyDescent="0.35">
      <c r="A151" s="29" t="s">
        <v>411</v>
      </c>
      <c r="B151" s="29" t="s">
        <v>2</v>
      </c>
      <c r="C151" s="30" t="s">
        <v>1038</v>
      </c>
      <c r="D151" s="31">
        <v>45973.875</v>
      </c>
      <c r="E151" s="31">
        <v>45974.208333333299</v>
      </c>
      <c r="F151" s="30" t="s">
        <v>1039</v>
      </c>
    </row>
    <row r="152" spans="1:6" ht="62" x14ac:dyDescent="0.35">
      <c r="A152" s="29" t="s">
        <v>411</v>
      </c>
      <c r="B152" s="29" t="s">
        <v>2</v>
      </c>
      <c r="C152" s="30" t="s">
        <v>437</v>
      </c>
      <c r="D152" s="31">
        <v>45973.895833333299</v>
      </c>
      <c r="E152" s="31">
        <v>45974.25</v>
      </c>
      <c r="F152" s="30" t="s">
        <v>438</v>
      </c>
    </row>
    <row r="153" spans="1:6" ht="77.5" x14ac:dyDescent="0.35">
      <c r="A153" s="29" t="s">
        <v>411</v>
      </c>
      <c r="B153" s="29" t="s">
        <v>6</v>
      </c>
      <c r="C153" s="30" t="s">
        <v>935</v>
      </c>
      <c r="D153" s="31">
        <v>45973.875</v>
      </c>
      <c r="E153" s="31">
        <v>45974.208333333299</v>
      </c>
      <c r="F153" s="30" t="s">
        <v>936</v>
      </c>
    </row>
    <row r="154" spans="1:6" ht="46.5" x14ac:dyDescent="0.35">
      <c r="A154" s="29" t="s">
        <v>411</v>
      </c>
      <c r="B154" s="29" t="s">
        <v>6</v>
      </c>
      <c r="C154" s="30" t="s">
        <v>937</v>
      </c>
      <c r="D154" s="31">
        <v>45973.875</v>
      </c>
      <c r="E154" s="31">
        <v>45974.208333333299</v>
      </c>
      <c r="F154" s="30" t="s">
        <v>936</v>
      </c>
    </row>
    <row r="155" spans="1:6" ht="62" x14ac:dyDescent="0.35">
      <c r="A155" s="29" t="s">
        <v>411</v>
      </c>
      <c r="B155" s="29" t="s">
        <v>18</v>
      </c>
      <c r="C155" s="30" t="s">
        <v>938</v>
      </c>
      <c r="D155" s="31">
        <v>45973.875</v>
      </c>
      <c r="E155" s="31">
        <v>45974.25</v>
      </c>
      <c r="F155" s="30" t="s">
        <v>939</v>
      </c>
    </row>
    <row r="156" spans="1:6" ht="46.5" x14ac:dyDescent="0.35">
      <c r="A156" s="29" t="s">
        <v>411</v>
      </c>
      <c r="B156" s="29" t="s">
        <v>2</v>
      </c>
      <c r="C156" s="30" t="s">
        <v>940</v>
      </c>
      <c r="D156" s="31">
        <v>45973.875</v>
      </c>
      <c r="E156" s="31">
        <v>45974.25</v>
      </c>
      <c r="F156" s="30" t="s">
        <v>939</v>
      </c>
    </row>
    <row r="157" spans="1:6" ht="77.5" x14ac:dyDescent="0.35">
      <c r="A157" s="29" t="s">
        <v>267</v>
      </c>
      <c r="B157" s="29" t="s">
        <v>6</v>
      </c>
      <c r="C157" s="30" t="s">
        <v>913</v>
      </c>
      <c r="D157" s="31">
        <v>45973.875</v>
      </c>
      <c r="E157" s="31">
        <v>45974.208333333299</v>
      </c>
      <c r="F157" s="30" t="s">
        <v>914</v>
      </c>
    </row>
    <row r="158" spans="1:6" ht="46.5" x14ac:dyDescent="0.35">
      <c r="A158" s="29" t="s">
        <v>442</v>
      </c>
      <c r="B158" s="29" t="s">
        <v>4</v>
      </c>
      <c r="C158" s="30" t="s">
        <v>443</v>
      </c>
      <c r="D158" s="31">
        <v>45973.916666666701</v>
      </c>
      <c r="E158" s="31">
        <v>45974.25</v>
      </c>
      <c r="F158" s="30" t="s">
        <v>440</v>
      </c>
    </row>
    <row r="159" spans="1:6" ht="93" x14ac:dyDescent="0.35">
      <c r="A159" s="29" t="s">
        <v>231</v>
      </c>
      <c r="B159" s="29" t="s">
        <v>4</v>
      </c>
      <c r="C159" s="30" t="s">
        <v>987</v>
      </c>
      <c r="D159" s="31">
        <v>45973.895833333299</v>
      </c>
      <c r="E159" s="31">
        <v>45974.208333333299</v>
      </c>
      <c r="F159" s="30" t="s">
        <v>988</v>
      </c>
    </row>
    <row r="160" spans="1:6" ht="62" x14ac:dyDescent="0.35">
      <c r="A160" s="29" t="s">
        <v>231</v>
      </c>
      <c r="B160" s="29" t="s">
        <v>4</v>
      </c>
      <c r="C160" s="30" t="s">
        <v>989</v>
      </c>
      <c r="D160" s="31">
        <v>45973.895833333299</v>
      </c>
      <c r="E160" s="31">
        <v>45974.208333333299</v>
      </c>
      <c r="F160" s="30" t="s">
        <v>988</v>
      </c>
    </row>
    <row r="161" spans="1:6" ht="62" x14ac:dyDescent="0.35">
      <c r="A161" s="29" t="s">
        <v>231</v>
      </c>
      <c r="B161" s="29" t="s">
        <v>4</v>
      </c>
      <c r="C161" s="30" t="s">
        <v>990</v>
      </c>
      <c r="D161" s="31">
        <v>45973.895833333299</v>
      </c>
      <c r="E161" s="31">
        <v>45974.208333333299</v>
      </c>
      <c r="F161" s="30" t="s">
        <v>988</v>
      </c>
    </row>
    <row r="162" spans="1:6" ht="108.5" x14ac:dyDescent="0.35">
      <c r="A162" s="29" t="s">
        <v>231</v>
      </c>
      <c r="B162" s="29" t="s">
        <v>5</v>
      </c>
      <c r="C162" s="30" t="s">
        <v>786</v>
      </c>
      <c r="D162" s="31">
        <v>45973.875</v>
      </c>
      <c r="E162" s="31">
        <v>45974.25</v>
      </c>
      <c r="F162" s="30" t="s">
        <v>787</v>
      </c>
    </row>
    <row r="163" spans="1:6" ht="108.5" x14ac:dyDescent="0.35">
      <c r="A163" s="29" t="s">
        <v>231</v>
      </c>
      <c r="B163" s="29" t="s">
        <v>5</v>
      </c>
      <c r="C163" s="30" t="s">
        <v>903</v>
      </c>
      <c r="D163" s="31">
        <v>45973.875</v>
      </c>
      <c r="E163" s="31">
        <v>45974.25</v>
      </c>
      <c r="F163" s="30" t="s">
        <v>787</v>
      </c>
    </row>
    <row r="164" spans="1:6" ht="62" x14ac:dyDescent="0.35">
      <c r="A164" s="29" t="s">
        <v>231</v>
      </c>
      <c r="B164" s="29" t="s">
        <v>5</v>
      </c>
      <c r="C164" s="30" t="s">
        <v>995</v>
      </c>
      <c r="D164" s="31">
        <v>45973.875</v>
      </c>
      <c r="E164" s="31">
        <v>45974.208333333299</v>
      </c>
      <c r="F164" s="30" t="s">
        <v>996</v>
      </c>
    </row>
    <row r="165" spans="1:6" ht="93" x14ac:dyDescent="0.35">
      <c r="A165" s="29" t="s">
        <v>221</v>
      </c>
      <c r="B165" s="29" t="s">
        <v>6</v>
      </c>
      <c r="C165" s="30" t="s">
        <v>222</v>
      </c>
      <c r="D165" s="31">
        <v>45804.208333333299</v>
      </c>
      <c r="E165" s="31">
        <v>46143.208333333299</v>
      </c>
      <c r="F165" s="30" t="s">
        <v>223</v>
      </c>
    </row>
    <row r="166" spans="1:6" ht="62" x14ac:dyDescent="0.35">
      <c r="A166" s="29" t="s">
        <v>221</v>
      </c>
      <c r="B166" s="29" t="s">
        <v>6</v>
      </c>
      <c r="C166" s="30" t="s">
        <v>704</v>
      </c>
      <c r="D166" s="31">
        <v>45973.833333333299</v>
      </c>
      <c r="E166" s="31">
        <v>45974.208333333299</v>
      </c>
      <c r="F166" s="30" t="s">
        <v>705</v>
      </c>
    </row>
    <row r="167" spans="1:6" ht="46.5" x14ac:dyDescent="0.35">
      <c r="A167" s="29" t="s">
        <v>226</v>
      </c>
      <c r="B167" s="29" t="s">
        <v>2</v>
      </c>
      <c r="C167" s="30" t="s">
        <v>894</v>
      </c>
      <c r="D167" s="31">
        <v>45973.916666666701</v>
      </c>
      <c r="E167" s="31">
        <v>45974.208333333299</v>
      </c>
      <c r="F167" s="30" t="s">
        <v>895</v>
      </c>
    </row>
    <row r="168" spans="1:6" ht="46.5" x14ac:dyDescent="0.35">
      <c r="A168" s="29" t="s">
        <v>226</v>
      </c>
      <c r="B168" s="29" t="s">
        <v>2</v>
      </c>
      <c r="C168" s="30" t="s">
        <v>896</v>
      </c>
      <c r="D168" s="31">
        <v>45973.916666666701</v>
      </c>
      <c r="E168" s="31">
        <v>45974.208333333299</v>
      </c>
      <c r="F168" s="30" t="s">
        <v>895</v>
      </c>
    </row>
    <row r="169" spans="1:6" ht="46.5" x14ac:dyDescent="0.35">
      <c r="A169" s="29" t="s">
        <v>226</v>
      </c>
      <c r="B169" s="29" t="s">
        <v>2</v>
      </c>
      <c r="C169" s="30" t="s">
        <v>897</v>
      </c>
      <c r="D169" s="31">
        <v>45973.916666666701</v>
      </c>
      <c r="E169" s="31">
        <v>45974.208333333299</v>
      </c>
      <c r="F169" s="30" t="s">
        <v>895</v>
      </c>
    </row>
    <row r="170" spans="1:6" ht="46.5" x14ac:dyDescent="0.35">
      <c r="A170" s="29" t="s">
        <v>226</v>
      </c>
      <c r="B170" s="29" t="s">
        <v>2</v>
      </c>
      <c r="C170" s="30" t="s">
        <v>898</v>
      </c>
      <c r="D170" s="31">
        <v>45973.916666666701</v>
      </c>
      <c r="E170" s="31">
        <v>45974.208333333299</v>
      </c>
      <c r="F170" s="30" t="s">
        <v>895</v>
      </c>
    </row>
    <row r="171" spans="1:6" ht="46.5" x14ac:dyDescent="0.35">
      <c r="A171" s="29" t="s">
        <v>226</v>
      </c>
      <c r="B171" s="29" t="s">
        <v>6</v>
      </c>
      <c r="C171" s="30" t="s">
        <v>789</v>
      </c>
      <c r="D171" s="31">
        <v>45973.875</v>
      </c>
      <c r="E171" s="31">
        <v>45974.208333333299</v>
      </c>
      <c r="F171" s="30" t="s">
        <v>986</v>
      </c>
    </row>
    <row r="172" spans="1:6" ht="77.5" x14ac:dyDescent="0.35">
      <c r="A172" s="29" t="s">
        <v>226</v>
      </c>
      <c r="B172" s="29" t="s">
        <v>2</v>
      </c>
      <c r="C172" s="30" t="s">
        <v>997</v>
      </c>
      <c r="D172" s="31">
        <v>45973.875</v>
      </c>
      <c r="E172" s="31">
        <v>45974.25</v>
      </c>
      <c r="F172" s="30" t="s">
        <v>998</v>
      </c>
    </row>
    <row r="173" spans="1:6" ht="77.5" x14ac:dyDescent="0.35">
      <c r="A173" s="29" t="s">
        <v>226</v>
      </c>
      <c r="B173" s="29" t="s">
        <v>2</v>
      </c>
      <c r="C173" s="30" t="s">
        <v>1001</v>
      </c>
      <c r="D173" s="31">
        <v>45973.833333333299</v>
      </c>
      <c r="E173" s="31">
        <v>45974.25</v>
      </c>
      <c r="F173" s="30" t="s">
        <v>1002</v>
      </c>
    </row>
    <row r="174" spans="1:6" ht="77.5" x14ac:dyDescent="0.35">
      <c r="A174" s="29" t="s">
        <v>226</v>
      </c>
      <c r="B174" s="29" t="s">
        <v>2</v>
      </c>
      <c r="C174" s="30" t="s">
        <v>1003</v>
      </c>
      <c r="D174" s="31">
        <v>45973.875</v>
      </c>
      <c r="E174" s="31">
        <v>45974.25</v>
      </c>
      <c r="F174" s="30" t="s">
        <v>1004</v>
      </c>
    </row>
    <row r="175" spans="1:6" ht="77.5" x14ac:dyDescent="0.35">
      <c r="A175" s="29" t="s">
        <v>226</v>
      </c>
      <c r="B175" s="29" t="s">
        <v>2</v>
      </c>
      <c r="C175" s="30" t="s">
        <v>843</v>
      </c>
      <c r="D175" s="31">
        <v>45973.875</v>
      </c>
      <c r="E175" s="31">
        <v>45974.25</v>
      </c>
      <c r="F175" s="30" t="s">
        <v>844</v>
      </c>
    </row>
    <row r="176" spans="1:6" ht="62" x14ac:dyDescent="0.35">
      <c r="A176" s="29" t="s">
        <v>226</v>
      </c>
      <c r="B176" s="29" t="s">
        <v>6</v>
      </c>
      <c r="C176" s="30" t="s">
        <v>439</v>
      </c>
      <c r="D176" s="31">
        <v>45973.875</v>
      </c>
      <c r="E176" s="31">
        <v>45974.25</v>
      </c>
      <c r="F176" s="30" t="s">
        <v>440</v>
      </c>
    </row>
    <row r="177" spans="1:6" ht="62" x14ac:dyDescent="0.35">
      <c r="A177" s="29" t="s">
        <v>226</v>
      </c>
      <c r="B177" s="29" t="s">
        <v>6</v>
      </c>
      <c r="C177" s="30" t="s">
        <v>441</v>
      </c>
      <c r="D177" s="31">
        <v>45973.916666666701</v>
      </c>
      <c r="E177" s="31">
        <v>45974.25</v>
      </c>
      <c r="F177" s="30" t="s">
        <v>440</v>
      </c>
    </row>
    <row r="178" spans="1:6" ht="62" x14ac:dyDescent="0.35">
      <c r="A178" s="29" t="s">
        <v>226</v>
      </c>
      <c r="B178" s="29" t="s">
        <v>6</v>
      </c>
      <c r="C178" s="30" t="s">
        <v>444</v>
      </c>
      <c r="D178" s="31">
        <v>45973.916666666701</v>
      </c>
      <c r="E178" s="31">
        <v>45974.25</v>
      </c>
      <c r="F178" s="30" t="s">
        <v>440</v>
      </c>
    </row>
    <row r="179" spans="1:6" ht="62" x14ac:dyDescent="0.35">
      <c r="A179" s="29" t="s">
        <v>226</v>
      </c>
      <c r="B179" s="29" t="s">
        <v>2</v>
      </c>
      <c r="C179" s="30" t="s">
        <v>590</v>
      </c>
      <c r="D179" s="31">
        <v>45973.875</v>
      </c>
      <c r="E179" s="31">
        <v>45974.25</v>
      </c>
      <c r="F179" s="30" t="s">
        <v>449</v>
      </c>
    </row>
    <row r="180" spans="1:6" ht="77.5" x14ac:dyDescent="0.35">
      <c r="A180" s="29" t="s">
        <v>226</v>
      </c>
      <c r="B180" s="29" t="s">
        <v>6</v>
      </c>
      <c r="C180" s="30" t="s">
        <v>1044</v>
      </c>
      <c r="D180" s="31">
        <v>45973.875</v>
      </c>
      <c r="E180" s="31">
        <v>45974.25</v>
      </c>
      <c r="F180" s="30" t="s">
        <v>1045</v>
      </c>
    </row>
    <row r="181" spans="1:6" ht="77.5" x14ac:dyDescent="0.35">
      <c r="A181" s="29" t="s">
        <v>240</v>
      </c>
      <c r="B181" s="29" t="s">
        <v>8</v>
      </c>
      <c r="C181" s="30" t="s">
        <v>241</v>
      </c>
      <c r="D181" s="31">
        <v>45973.875</v>
      </c>
      <c r="E181" s="31">
        <v>45974.25</v>
      </c>
      <c r="F181" s="30" t="s">
        <v>242</v>
      </c>
    </row>
    <row r="182" spans="1:6" ht="77.5" x14ac:dyDescent="0.35">
      <c r="A182" s="29" t="s">
        <v>240</v>
      </c>
      <c r="B182" s="29" t="s">
        <v>8</v>
      </c>
      <c r="C182" s="30" t="s">
        <v>247</v>
      </c>
      <c r="D182" s="31">
        <v>45973.875</v>
      </c>
      <c r="E182" s="31">
        <v>45974.25</v>
      </c>
      <c r="F182" s="30" t="s">
        <v>991</v>
      </c>
    </row>
    <row r="183" spans="1:6" ht="77.5" x14ac:dyDescent="0.35">
      <c r="A183" s="29" t="s">
        <v>240</v>
      </c>
      <c r="B183" s="29" t="s">
        <v>8</v>
      </c>
      <c r="C183" s="30" t="s">
        <v>992</v>
      </c>
      <c r="D183" s="31">
        <v>45973.875</v>
      </c>
      <c r="E183" s="31">
        <v>45974.25</v>
      </c>
      <c r="F183" s="30" t="s">
        <v>991</v>
      </c>
    </row>
    <row r="184" spans="1:6" ht="77.5" x14ac:dyDescent="0.35">
      <c r="A184" s="29" t="s">
        <v>240</v>
      </c>
      <c r="B184" s="29" t="s">
        <v>8</v>
      </c>
      <c r="C184" s="30" t="s">
        <v>633</v>
      </c>
      <c r="D184" s="31">
        <v>45973.875</v>
      </c>
      <c r="E184" s="31">
        <v>45974.25</v>
      </c>
      <c r="F184" s="30" t="s">
        <v>991</v>
      </c>
    </row>
    <row r="185" spans="1:6" ht="62" x14ac:dyDescent="0.35">
      <c r="A185" s="29" t="s">
        <v>240</v>
      </c>
      <c r="B185" s="29" t="s">
        <v>8</v>
      </c>
      <c r="C185" s="30" t="s">
        <v>993</v>
      </c>
      <c r="D185" s="31">
        <v>45973.875</v>
      </c>
      <c r="E185" s="31">
        <v>45974.25</v>
      </c>
      <c r="F185" s="30" t="s">
        <v>991</v>
      </c>
    </row>
    <row r="186" spans="1:6" ht="62" x14ac:dyDescent="0.35">
      <c r="A186" s="29" t="s">
        <v>240</v>
      </c>
      <c r="B186" s="29" t="s">
        <v>8</v>
      </c>
      <c r="C186" s="30" t="s">
        <v>248</v>
      </c>
      <c r="D186" s="31">
        <v>45973.875</v>
      </c>
      <c r="E186" s="31">
        <v>45974.25</v>
      </c>
      <c r="F186" s="30" t="s">
        <v>991</v>
      </c>
    </row>
    <row r="187" spans="1:6" ht="77.5" x14ac:dyDescent="0.35">
      <c r="A187" s="29" t="s">
        <v>240</v>
      </c>
      <c r="B187" s="29" t="s">
        <v>8</v>
      </c>
      <c r="C187" s="30" t="s">
        <v>994</v>
      </c>
      <c r="D187" s="31">
        <v>45973.875</v>
      </c>
      <c r="E187" s="31">
        <v>45974.25</v>
      </c>
      <c r="F187" s="30" t="s">
        <v>991</v>
      </c>
    </row>
    <row r="188" spans="1:6" ht="77.5" x14ac:dyDescent="0.35">
      <c r="A188" s="29" t="s">
        <v>240</v>
      </c>
      <c r="B188" s="29" t="s">
        <v>7</v>
      </c>
      <c r="C188" s="30" t="s">
        <v>533</v>
      </c>
      <c r="D188" s="31">
        <v>45973.875</v>
      </c>
      <c r="E188" s="31">
        <v>45974.25</v>
      </c>
      <c r="F188" s="30" t="s">
        <v>534</v>
      </c>
    </row>
    <row r="189" spans="1:6" ht="77.5" x14ac:dyDescent="0.35">
      <c r="A189" s="29" t="s">
        <v>240</v>
      </c>
      <c r="B189" s="29" t="s">
        <v>8</v>
      </c>
      <c r="C189" s="30" t="s">
        <v>912</v>
      </c>
      <c r="D189" s="31">
        <v>45973.875</v>
      </c>
      <c r="E189" s="31">
        <v>45974.25</v>
      </c>
      <c r="F189" s="30" t="s">
        <v>534</v>
      </c>
    </row>
    <row r="190" spans="1:6" ht="77.5" x14ac:dyDescent="0.35">
      <c r="A190" s="29" t="s">
        <v>240</v>
      </c>
      <c r="B190" s="29" t="s">
        <v>7</v>
      </c>
      <c r="C190" s="30" t="s">
        <v>999</v>
      </c>
      <c r="D190" s="31">
        <v>45973.875</v>
      </c>
      <c r="E190" s="31">
        <v>45974.208333333299</v>
      </c>
      <c r="F190" s="30" t="s">
        <v>1000</v>
      </c>
    </row>
    <row r="191" spans="1:6" ht="62" x14ac:dyDescent="0.35">
      <c r="A191" s="29" t="s">
        <v>792</v>
      </c>
      <c r="B191" s="29" t="s">
        <v>4</v>
      </c>
      <c r="C191" s="30" t="s">
        <v>793</v>
      </c>
      <c r="D191" s="31">
        <v>45973.875</v>
      </c>
      <c r="E191" s="31">
        <v>45974.25</v>
      </c>
      <c r="F191" s="30" t="s">
        <v>794</v>
      </c>
    </row>
    <row r="192" spans="1:6" ht="62" x14ac:dyDescent="0.35">
      <c r="A192" s="29" t="s">
        <v>137</v>
      </c>
      <c r="B192" s="29" t="s">
        <v>5</v>
      </c>
      <c r="C192" s="30" t="s">
        <v>224</v>
      </c>
      <c r="D192" s="31">
        <v>45684.208333333299</v>
      </c>
      <c r="E192" s="31">
        <v>46143.25</v>
      </c>
      <c r="F192" s="30" t="s">
        <v>225</v>
      </c>
    </row>
    <row r="193" spans="1:6" ht="46.5" x14ac:dyDescent="0.35">
      <c r="A193" s="29" t="s">
        <v>218</v>
      </c>
      <c r="B193" s="29" t="s">
        <v>4</v>
      </c>
      <c r="C193" s="30" t="s">
        <v>219</v>
      </c>
      <c r="D193" s="31">
        <v>44936.875</v>
      </c>
      <c r="E193" s="31">
        <v>46060.208333333299</v>
      </c>
      <c r="F193" s="30" t="s">
        <v>220</v>
      </c>
    </row>
    <row r="194" spans="1:6" x14ac:dyDescent="0.35">
      <c r="A194" s="29"/>
      <c r="B194" s="29"/>
      <c r="C194" s="30"/>
      <c r="D194" s="31"/>
      <c r="E194" s="31"/>
      <c r="F194" s="30"/>
    </row>
    <row r="195" spans="1:6" x14ac:dyDescent="0.35">
      <c r="A195" s="29"/>
      <c r="B195" s="29"/>
      <c r="C195" s="30"/>
      <c r="D195" s="31"/>
      <c r="E195" s="31"/>
      <c r="F195" s="30"/>
    </row>
    <row r="196" spans="1:6" x14ac:dyDescent="0.35">
      <c r="A196" s="29"/>
      <c r="B196" s="29"/>
      <c r="C196" s="30"/>
      <c r="D196" s="31"/>
      <c r="E196" s="31"/>
      <c r="F196" s="30"/>
    </row>
    <row r="197" spans="1:6" x14ac:dyDescent="0.35">
      <c r="A197" s="29"/>
      <c r="B197" s="29"/>
      <c r="C197" s="30"/>
      <c r="D197" s="31"/>
      <c r="E197" s="31"/>
      <c r="F197" s="30"/>
    </row>
    <row r="198" spans="1:6" x14ac:dyDescent="0.35">
      <c r="A198" s="29"/>
      <c r="B198" s="29"/>
      <c r="C198" s="30"/>
      <c r="D198" s="31"/>
      <c r="E198" s="31"/>
      <c r="F198" s="30"/>
    </row>
    <row r="199" spans="1:6" x14ac:dyDescent="0.35">
      <c r="A199" s="29"/>
      <c r="B199" s="29"/>
      <c r="C199" s="30"/>
      <c r="D199" s="31"/>
      <c r="E199" s="31"/>
      <c r="F199" s="30"/>
    </row>
    <row r="200" spans="1:6" x14ac:dyDescent="0.35">
      <c r="A200" s="29"/>
      <c r="B200" s="29"/>
      <c r="C200" s="30"/>
      <c r="D200" s="31"/>
      <c r="E200" s="31"/>
      <c r="F200" s="30"/>
    </row>
    <row r="201" spans="1:6" x14ac:dyDescent="0.35">
      <c r="A201" s="29"/>
      <c r="B201" s="29"/>
      <c r="C201" s="30"/>
      <c r="D201" s="31"/>
      <c r="E201" s="31"/>
      <c r="F201" s="30"/>
    </row>
    <row r="202" spans="1:6" x14ac:dyDescent="0.35">
      <c r="A202" s="29"/>
      <c r="B202" s="29"/>
      <c r="C202" s="30"/>
      <c r="D202" s="31"/>
      <c r="E202" s="31"/>
      <c r="F202" s="30"/>
    </row>
    <row r="203" spans="1:6" x14ac:dyDescent="0.35">
      <c r="A203" s="32"/>
      <c r="B203" s="32"/>
      <c r="C203" s="33"/>
      <c r="D203" s="34"/>
      <c r="E203" s="34"/>
      <c r="F203" s="33"/>
    </row>
  </sheetData>
  <autoFilter ref="A2:F168" xr:uid="{AA130394-1D05-441B-B98F-42298AADC7B0}">
    <sortState xmlns:xlrd2="http://schemas.microsoft.com/office/spreadsheetml/2017/richdata2" ref="A3:F193">
      <sortCondition ref="A2:A168"/>
    </sortState>
  </autoFilter>
  <mergeCells count="1">
    <mergeCell ref="A1:F1"/>
  </mergeCells>
  <conditionalFormatting sqref="A194:F203">
    <cfRule type="expression" dxfId="8" priority="2">
      <formula>$J194="Over 12 hours"</formula>
    </cfRule>
  </conditionalFormatting>
  <conditionalFormatting sqref="A3:F193">
    <cfRule type="expression" dxfId="0" priority="1">
      <formula>$J3="Over 12 hours"</formula>
    </cfRule>
  </conditionalFormatting>
  <printOptions horizontalCentered="1"/>
  <pageMargins left="0.23622047244094491" right="0.23622047244094491" top="0.31496062992125984" bottom="0.47244094488188981" header="0.31496062992125984" footer="0.23622047244094491"/>
  <pageSetup paperSize="9" scale="83" fitToHeight="0" orientation="landscape" r:id="rId1"/>
  <headerFooter>
    <oddFooter>&amp;C&amp;11Printed on &amp;D&amp;R&amp;"Calibri,Regular"&amp;11Page &amp;P of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64E120-D949-45C0-A7C3-7203B28D8B16}">
  <sheetPr>
    <tabColor theme="5"/>
  </sheetPr>
  <dimension ref="A1:K197"/>
  <sheetViews>
    <sheetView zoomScaleNormal="100" workbookViewId="0">
      <pane ySplit="1" topLeftCell="A2" activePane="bottomLeft" state="frozenSplit"/>
      <selection sqref="A1:F1"/>
      <selection pane="bottomLeft" activeCell="C6" sqref="C6"/>
    </sheetView>
  </sheetViews>
  <sheetFormatPr defaultColWidth="0" defaultRowHeight="15.5" x14ac:dyDescent="0.35"/>
  <cols>
    <col min="1" max="2" width="13.23046875" style="3" customWidth="1"/>
    <col min="3" max="3" width="64.23046875" style="3" customWidth="1"/>
    <col min="4" max="4" width="16.69140625" style="3" customWidth="1"/>
    <col min="5" max="5" width="17.69140625" style="13" customWidth="1"/>
    <col min="6" max="6" width="47" style="13" customWidth="1"/>
    <col min="7" max="11" width="0" hidden="1" customWidth="1"/>
    <col min="12" max="16384" width="8.765625" hidden="1"/>
  </cols>
  <sheetData>
    <row r="1" spans="1:6" ht="32.5" x14ac:dyDescent="0.35">
      <c r="A1" s="44" t="str">
        <f>"Daily closure report: "&amp;'Front page'!A5</f>
        <v>Daily closure report: Thursday, 13 November</v>
      </c>
      <c r="B1" s="44"/>
      <c r="C1" s="44"/>
      <c r="D1" s="44"/>
      <c r="E1" s="44"/>
      <c r="F1" s="44"/>
    </row>
    <row r="2" spans="1:6" s="5" customFormat="1" ht="28" x14ac:dyDescent="0.35">
      <c r="A2" s="12" t="s">
        <v>9</v>
      </c>
      <c r="B2" s="12" t="s">
        <v>1</v>
      </c>
      <c r="C2" s="12" t="s">
        <v>0</v>
      </c>
      <c r="D2" s="11" t="s">
        <v>11</v>
      </c>
      <c r="E2" s="11" t="s">
        <v>12</v>
      </c>
      <c r="F2" s="12" t="s">
        <v>10</v>
      </c>
    </row>
    <row r="3" spans="1:6" s="4" customFormat="1" ht="62" x14ac:dyDescent="0.35">
      <c r="A3" s="26" t="s">
        <v>33</v>
      </c>
      <c r="B3" s="26" t="s">
        <v>6</v>
      </c>
      <c r="C3" s="26" t="s">
        <v>34</v>
      </c>
      <c r="D3" s="28">
        <v>45907.875</v>
      </c>
      <c r="E3" s="28">
        <v>45992.208333333299</v>
      </c>
      <c r="F3" s="26" t="s">
        <v>35</v>
      </c>
    </row>
    <row r="4" spans="1:6" s="4" customFormat="1" ht="77.5" x14ac:dyDescent="0.35">
      <c r="A4" s="26" t="s">
        <v>33</v>
      </c>
      <c r="B4" s="26" t="s">
        <v>18</v>
      </c>
      <c r="C4" s="26" t="s">
        <v>56</v>
      </c>
      <c r="D4" s="28">
        <v>45847.208333333299</v>
      </c>
      <c r="E4" s="28">
        <v>46507.999305555597</v>
      </c>
      <c r="F4" s="26" t="s">
        <v>57</v>
      </c>
    </row>
    <row r="5" spans="1:6" s="4" customFormat="1" ht="77.5" x14ac:dyDescent="0.35">
      <c r="A5" s="26" t="s">
        <v>33</v>
      </c>
      <c r="B5" s="26" t="s">
        <v>2</v>
      </c>
      <c r="C5" s="26" t="s">
        <v>860</v>
      </c>
      <c r="D5" s="28">
        <v>45974.875</v>
      </c>
      <c r="E5" s="28">
        <v>45975.208333333299</v>
      </c>
      <c r="F5" s="26" t="s">
        <v>861</v>
      </c>
    </row>
    <row r="6" spans="1:6" s="4" customFormat="1" ht="62" x14ac:dyDescent="0.35">
      <c r="A6" s="26" t="s">
        <v>33</v>
      </c>
      <c r="B6" s="26" t="s">
        <v>6</v>
      </c>
      <c r="C6" s="26" t="s">
        <v>496</v>
      </c>
      <c r="D6" s="28">
        <v>45974.541666666701</v>
      </c>
      <c r="E6" s="28">
        <v>45975.25</v>
      </c>
      <c r="F6" s="26" t="s">
        <v>85</v>
      </c>
    </row>
    <row r="7" spans="1:6" s="4" customFormat="1" ht="46.5" x14ac:dyDescent="0.35">
      <c r="A7" s="26" t="s">
        <v>33</v>
      </c>
      <c r="B7" s="26" t="s">
        <v>2</v>
      </c>
      <c r="C7" s="26" t="s">
        <v>872</v>
      </c>
      <c r="D7" s="28">
        <v>45974.833333333299</v>
      </c>
      <c r="E7" s="28">
        <v>45975.25</v>
      </c>
      <c r="F7" s="26" t="s">
        <v>87</v>
      </c>
    </row>
    <row r="8" spans="1:6" s="4" customFormat="1" ht="46.5" x14ac:dyDescent="0.35">
      <c r="A8" s="26" t="s">
        <v>33</v>
      </c>
      <c r="B8" s="26" t="s">
        <v>2</v>
      </c>
      <c r="C8" s="26" t="s">
        <v>880</v>
      </c>
      <c r="D8" s="28">
        <v>45974.875</v>
      </c>
      <c r="E8" s="28">
        <v>45975.25</v>
      </c>
      <c r="F8" s="26" t="s">
        <v>881</v>
      </c>
    </row>
    <row r="9" spans="1:6" s="4" customFormat="1" ht="46.5" x14ac:dyDescent="0.35">
      <c r="A9" s="26" t="s">
        <v>33</v>
      </c>
      <c r="B9" s="26" t="s">
        <v>2</v>
      </c>
      <c r="C9" s="26" t="s">
        <v>153</v>
      </c>
      <c r="D9" s="28">
        <v>45974.833333333299</v>
      </c>
      <c r="E9" s="28">
        <v>45975.25</v>
      </c>
      <c r="F9" s="26" t="s">
        <v>154</v>
      </c>
    </row>
    <row r="10" spans="1:6" s="4" customFormat="1" ht="46.5" x14ac:dyDescent="0.35">
      <c r="A10" s="26" t="s">
        <v>33</v>
      </c>
      <c r="B10" s="26" t="s">
        <v>2</v>
      </c>
      <c r="C10" s="26" t="s">
        <v>155</v>
      </c>
      <c r="D10" s="28">
        <v>45974.833333333299</v>
      </c>
      <c r="E10" s="28">
        <v>45975.25</v>
      </c>
      <c r="F10" s="26" t="s">
        <v>154</v>
      </c>
    </row>
    <row r="11" spans="1:6" s="4" customFormat="1" ht="46.5" x14ac:dyDescent="0.35">
      <c r="A11" s="26" t="s">
        <v>33</v>
      </c>
      <c r="B11" s="26" t="s">
        <v>2</v>
      </c>
      <c r="C11" s="26" t="s">
        <v>510</v>
      </c>
      <c r="D11" s="28">
        <v>45974.833333333299</v>
      </c>
      <c r="E11" s="28">
        <v>45975.25</v>
      </c>
      <c r="F11" s="26" t="s">
        <v>192</v>
      </c>
    </row>
    <row r="12" spans="1:6" s="3" customFormat="1" ht="46.5" x14ac:dyDescent="0.35">
      <c r="A12" s="26" t="s">
        <v>33</v>
      </c>
      <c r="B12" s="26" t="s">
        <v>2</v>
      </c>
      <c r="C12" s="26" t="s">
        <v>511</v>
      </c>
      <c r="D12" s="28">
        <v>45974.833333333299</v>
      </c>
      <c r="E12" s="28">
        <v>45975.25</v>
      </c>
      <c r="F12" s="26" t="s">
        <v>192</v>
      </c>
    </row>
    <row r="13" spans="1:6" s="3" customFormat="1" ht="46.5" x14ac:dyDescent="0.35">
      <c r="A13" s="26" t="s">
        <v>33</v>
      </c>
      <c r="B13" s="26" t="s">
        <v>2</v>
      </c>
      <c r="C13" s="26" t="s">
        <v>512</v>
      </c>
      <c r="D13" s="28">
        <v>45974.833333333299</v>
      </c>
      <c r="E13" s="28">
        <v>45975.25</v>
      </c>
      <c r="F13" s="26" t="s">
        <v>192</v>
      </c>
    </row>
    <row r="14" spans="1:6" s="3" customFormat="1" ht="62" x14ac:dyDescent="0.35">
      <c r="A14" s="26" t="s">
        <v>66</v>
      </c>
      <c r="B14" s="26" t="s">
        <v>2</v>
      </c>
      <c r="C14" s="26" t="s">
        <v>504</v>
      </c>
      <c r="D14" s="28">
        <v>45974.833333333299</v>
      </c>
      <c r="E14" s="28">
        <v>45975.25</v>
      </c>
      <c r="F14" s="26" t="s">
        <v>179</v>
      </c>
    </row>
    <row r="15" spans="1:6" s="3" customFormat="1" ht="62" x14ac:dyDescent="0.35">
      <c r="A15" s="26" t="s">
        <v>66</v>
      </c>
      <c r="B15" s="26" t="s">
        <v>6</v>
      </c>
      <c r="C15" s="26" t="s">
        <v>769</v>
      </c>
      <c r="D15" s="28">
        <v>45974.833333333299</v>
      </c>
      <c r="E15" s="28">
        <v>45975.25</v>
      </c>
      <c r="F15" s="26" t="s">
        <v>770</v>
      </c>
    </row>
    <row r="16" spans="1:6" s="3" customFormat="1" ht="62" x14ac:dyDescent="0.35">
      <c r="A16" s="26" t="s">
        <v>66</v>
      </c>
      <c r="B16" s="26" t="s">
        <v>2</v>
      </c>
      <c r="C16" s="26" t="s">
        <v>504</v>
      </c>
      <c r="D16" s="28">
        <v>45974.833333333299</v>
      </c>
      <c r="E16" s="28">
        <v>45975.25</v>
      </c>
      <c r="F16" s="26" t="s">
        <v>771</v>
      </c>
    </row>
    <row r="17" spans="1:6" s="3" customFormat="1" ht="62" x14ac:dyDescent="0.35">
      <c r="A17" s="26" t="s">
        <v>66</v>
      </c>
      <c r="B17" s="26" t="s">
        <v>6</v>
      </c>
      <c r="C17" s="26" t="s">
        <v>1048</v>
      </c>
      <c r="D17" s="28">
        <v>45974.833333333299</v>
      </c>
      <c r="E17" s="28">
        <v>45975.25</v>
      </c>
      <c r="F17" s="26" t="s">
        <v>893</v>
      </c>
    </row>
    <row r="18" spans="1:6" s="3" customFormat="1" ht="62" x14ac:dyDescent="0.35">
      <c r="A18" s="26" t="s">
        <v>388</v>
      </c>
      <c r="B18" s="26" t="s">
        <v>6</v>
      </c>
      <c r="C18" s="26" t="s">
        <v>817</v>
      </c>
      <c r="D18" s="28">
        <v>45974.875</v>
      </c>
      <c r="E18" s="28">
        <v>45975.166666666701</v>
      </c>
      <c r="F18" s="26" t="s">
        <v>818</v>
      </c>
    </row>
    <row r="19" spans="1:6" s="4" customFormat="1" ht="62" x14ac:dyDescent="0.35">
      <c r="A19" s="26" t="s">
        <v>29</v>
      </c>
      <c r="B19" s="26" t="s">
        <v>2</v>
      </c>
      <c r="C19" s="26" t="s">
        <v>30</v>
      </c>
      <c r="D19" s="28">
        <v>45974.833333333299</v>
      </c>
      <c r="E19" s="28">
        <v>45975.25</v>
      </c>
      <c r="F19" s="26" t="s">
        <v>28</v>
      </c>
    </row>
    <row r="20" spans="1:6" s="4" customFormat="1" ht="77.5" x14ac:dyDescent="0.35">
      <c r="A20" s="26" t="s">
        <v>41</v>
      </c>
      <c r="B20" s="26" t="s">
        <v>2</v>
      </c>
      <c r="C20" s="26" t="s">
        <v>726</v>
      </c>
      <c r="D20" s="28">
        <v>45974.875</v>
      </c>
      <c r="E20" s="28">
        <v>45975.208333333299</v>
      </c>
      <c r="F20" s="26" t="s">
        <v>727</v>
      </c>
    </row>
    <row r="21" spans="1:6" s="4" customFormat="1" ht="77.5" x14ac:dyDescent="0.35">
      <c r="A21" s="26" t="s">
        <v>24</v>
      </c>
      <c r="B21" s="26" t="s">
        <v>5</v>
      </c>
      <c r="C21" s="26" t="s">
        <v>25</v>
      </c>
      <c r="D21" s="28">
        <v>45974.833333333299</v>
      </c>
      <c r="E21" s="28">
        <v>45975.25</v>
      </c>
      <c r="F21" s="26" t="s">
        <v>26</v>
      </c>
    </row>
    <row r="22" spans="1:6" s="4" customFormat="1" ht="77.5" x14ac:dyDescent="0.35">
      <c r="A22" s="26" t="s">
        <v>24</v>
      </c>
      <c r="B22" s="26" t="s">
        <v>4</v>
      </c>
      <c r="C22" s="26" t="s">
        <v>27</v>
      </c>
      <c r="D22" s="28">
        <v>45974.833333333299</v>
      </c>
      <c r="E22" s="28">
        <v>45975.25</v>
      </c>
      <c r="F22" s="26" t="s">
        <v>28</v>
      </c>
    </row>
    <row r="23" spans="1:6" s="4" customFormat="1" ht="77.5" x14ac:dyDescent="0.35">
      <c r="A23" s="26" t="s">
        <v>24</v>
      </c>
      <c r="B23" s="26" t="s">
        <v>4</v>
      </c>
      <c r="C23" s="26" t="s">
        <v>728</v>
      </c>
      <c r="D23" s="28">
        <v>45974.875</v>
      </c>
      <c r="E23" s="28">
        <v>45975.208333333299</v>
      </c>
      <c r="F23" s="26" t="s">
        <v>729</v>
      </c>
    </row>
    <row r="24" spans="1:6" s="4" customFormat="1" ht="93" x14ac:dyDescent="0.35">
      <c r="A24" s="26" t="s">
        <v>24</v>
      </c>
      <c r="B24" s="26" t="s">
        <v>5</v>
      </c>
      <c r="C24" s="26" t="s">
        <v>865</v>
      </c>
      <c r="D24" s="28">
        <v>45974.833333333299</v>
      </c>
      <c r="E24" s="28">
        <v>45975.25</v>
      </c>
      <c r="F24" s="26" t="s">
        <v>866</v>
      </c>
    </row>
    <row r="25" spans="1:6" s="4" customFormat="1" ht="93" x14ac:dyDescent="0.35">
      <c r="A25" s="26" t="s">
        <v>24</v>
      </c>
      <c r="B25" s="26" t="s">
        <v>5</v>
      </c>
      <c r="C25" s="26" t="s">
        <v>80</v>
      </c>
      <c r="D25" s="28">
        <v>45901.833333333299</v>
      </c>
      <c r="E25" s="28">
        <v>45992.25</v>
      </c>
      <c r="F25" s="26" t="s">
        <v>81</v>
      </c>
    </row>
    <row r="26" spans="1:6" s="4" customFormat="1" ht="93" x14ac:dyDescent="0.35">
      <c r="A26" s="26" t="s">
        <v>24</v>
      </c>
      <c r="B26" s="26" t="s">
        <v>4</v>
      </c>
      <c r="C26" s="26" t="s">
        <v>82</v>
      </c>
      <c r="D26" s="28">
        <v>45936.833333333299</v>
      </c>
      <c r="E26" s="28">
        <v>45992.25</v>
      </c>
      <c r="F26" s="26" t="s">
        <v>81</v>
      </c>
    </row>
    <row r="27" spans="1:6" s="4" customFormat="1" ht="93" x14ac:dyDescent="0.35">
      <c r="A27" s="26" t="s">
        <v>24</v>
      </c>
      <c r="B27" s="26" t="s">
        <v>4</v>
      </c>
      <c r="C27" s="26" t="s">
        <v>83</v>
      </c>
      <c r="D27" s="28">
        <v>45974.833333333299</v>
      </c>
      <c r="E27" s="28">
        <v>45975.25</v>
      </c>
      <c r="F27" s="26" t="s">
        <v>81</v>
      </c>
    </row>
    <row r="28" spans="1:6" s="4" customFormat="1" ht="93" x14ac:dyDescent="0.35">
      <c r="A28" s="26" t="s">
        <v>24</v>
      </c>
      <c r="B28" s="26" t="s">
        <v>5</v>
      </c>
      <c r="C28" s="26" t="s">
        <v>106</v>
      </c>
      <c r="D28" s="28">
        <v>45957.854166666701</v>
      </c>
      <c r="E28" s="28">
        <v>45999.229166666701</v>
      </c>
      <c r="F28" s="26" t="s">
        <v>107</v>
      </c>
    </row>
    <row r="29" spans="1:6" s="4" customFormat="1" ht="93" x14ac:dyDescent="0.35">
      <c r="A29" s="26" t="s">
        <v>199</v>
      </c>
      <c r="B29" s="26" t="s">
        <v>6</v>
      </c>
      <c r="C29" s="26" t="s">
        <v>208</v>
      </c>
      <c r="D29" s="28">
        <v>45974.875</v>
      </c>
      <c r="E29" s="28">
        <v>45975.25</v>
      </c>
      <c r="F29" s="26" t="s">
        <v>206</v>
      </c>
    </row>
    <row r="30" spans="1:6" s="4" customFormat="1" ht="62" x14ac:dyDescent="0.35">
      <c r="A30" s="26" t="s">
        <v>199</v>
      </c>
      <c r="B30" s="26" t="s">
        <v>2</v>
      </c>
      <c r="C30" s="26" t="s">
        <v>772</v>
      </c>
      <c r="D30" s="28">
        <v>45974.833333333299</v>
      </c>
      <c r="E30" s="28">
        <v>45975.25</v>
      </c>
      <c r="F30" s="26" t="s">
        <v>773</v>
      </c>
    </row>
    <row r="31" spans="1:6" s="4" customFormat="1" ht="62" x14ac:dyDescent="0.35">
      <c r="A31" s="26" t="s">
        <v>199</v>
      </c>
      <c r="B31" s="26" t="s">
        <v>2</v>
      </c>
      <c r="C31" s="26" t="s">
        <v>774</v>
      </c>
      <c r="D31" s="28">
        <v>45974.833333333299</v>
      </c>
      <c r="E31" s="28">
        <v>45975.25</v>
      </c>
      <c r="F31" s="26" t="s">
        <v>773</v>
      </c>
    </row>
    <row r="32" spans="1:6" s="4" customFormat="1" ht="77.5" x14ac:dyDescent="0.35">
      <c r="A32" s="26" t="s">
        <v>505</v>
      </c>
      <c r="B32" s="26" t="s">
        <v>2</v>
      </c>
      <c r="C32" s="26" t="s">
        <v>506</v>
      </c>
      <c r="D32" s="28">
        <v>45974.833333333299</v>
      </c>
      <c r="E32" s="28">
        <v>45975.25</v>
      </c>
      <c r="F32" s="26" t="s">
        <v>179</v>
      </c>
    </row>
    <row r="33" spans="1:6" s="4" customFormat="1" ht="77.5" x14ac:dyDescent="0.35">
      <c r="A33" s="26" t="s">
        <v>318</v>
      </c>
      <c r="B33" s="26" t="s">
        <v>4</v>
      </c>
      <c r="C33" s="26" t="s">
        <v>921</v>
      </c>
      <c r="D33" s="28">
        <v>45974.833333333299</v>
      </c>
      <c r="E33" s="28">
        <v>45975.25</v>
      </c>
      <c r="F33" s="26" t="s">
        <v>922</v>
      </c>
    </row>
    <row r="34" spans="1:6" s="4" customFormat="1" ht="77.5" x14ac:dyDescent="0.35">
      <c r="A34" s="26" t="s">
        <v>318</v>
      </c>
      <c r="B34" s="26" t="s">
        <v>4</v>
      </c>
      <c r="C34" s="26" t="s">
        <v>923</v>
      </c>
      <c r="D34" s="28">
        <v>45974.833333333299</v>
      </c>
      <c r="E34" s="28">
        <v>45975.25</v>
      </c>
      <c r="F34" s="26" t="s">
        <v>922</v>
      </c>
    </row>
    <row r="35" spans="1:6" s="4" customFormat="1" ht="93" x14ac:dyDescent="0.35">
      <c r="A35" s="26" t="s">
        <v>318</v>
      </c>
      <c r="B35" s="26" t="s">
        <v>4</v>
      </c>
      <c r="C35" s="26" t="s">
        <v>924</v>
      </c>
      <c r="D35" s="28">
        <v>45974.833333333299</v>
      </c>
      <c r="E35" s="28">
        <v>45975.25</v>
      </c>
      <c r="F35" s="26" t="s">
        <v>925</v>
      </c>
    </row>
    <row r="36" spans="1:6" s="4" customFormat="1" ht="93" x14ac:dyDescent="0.35">
      <c r="A36" s="26" t="s">
        <v>336</v>
      </c>
      <c r="B36" s="26" t="s">
        <v>4</v>
      </c>
      <c r="C36" s="26" t="s">
        <v>337</v>
      </c>
      <c r="D36" s="28">
        <v>45932.333333333299</v>
      </c>
      <c r="E36" s="28">
        <v>45987.75</v>
      </c>
      <c r="F36" s="26" t="s">
        <v>338</v>
      </c>
    </row>
    <row r="37" spans="1:6" s="4" customFormat="1" ht="93" x14ac:dyDescent="0.35">
      <c r="A37" s="26" t="s">
        <v>322</v>
      </c>
      <c r="B37" s="26" t="s">
        <v>18</v>
      </c>
      <c r="C37" s="26" t="s">
        <v>323</v>
      </c>
      <c r="D37" s="28">
        <v>45974.833333333299</v>
      </c>
      <c r="E37" s="28">
        <v>45975.25</v>
      </c>
      <c r="F37" s="26" t="s">
        <v>324</v>
      </c>
    </row>
    <row r="38" spans="1:6" s="4" customFormat="1" ht="93" x14ac:dyDescent="0.35">
      <c r="A38" s="26" t="s">
        <v>315</v>
      </c>
      <c r="B38" s="26" t="s">
        <v>2</v>
      </c>
      <c r="C38" s="26" t="s">
        <v>316</v>
      </c>
      <c r="D38" s="28">
        <v>45974.875</v>
      </c>
      <c r="E38" s="28">
        <v>45975.25</v>
      </c>
      <c r="F38" s="26" t="s">
        <v>317</v>
      </c>
    </row>
    <row r="39" spans="1:6" s="4" customFormat="1" ht="77.5" x14ac:dyDescent="0.35">
      <c r="A39" s="26" t="s">
        <v>343</v>
      </c>
      <c r="B39" s="26" t="s">
        <v>6</v>
      </c>
      <c r="C39" s="26" t="s">
        <v>344</v>
      </c>
      <c r="D39" s="28">
        <v>45957.25</v>
      </c>
      <c r="E39" s="28">
        <v>45996.75</v>
      </c>
      <c r="F39" s="26" t="s">
        <v>345</v>
      </c>
    </row>
    <row r="40" spans="1:6" s="4" customFormat="1" ht="108.5" x14ac:dyDescent="0.35">
      <c r="A40" s="26" t="s">
        <v>343</v>
      </c>
      <c r="B40" s="26" t="s">
        <v>2</v>
      </c>
      <c r="C40" s="26" t="s">
        <v>575</v>
      </c>
      <c r="D40" s="28">
        <v>45967.041666666701</v>
      </c>
      <c r="E40" s="28">
        <v>45978.999305555597</v>
      </c>
      <c r="F40" s="26" t="s">
        <v>576</v>
      </c>
    </row>
    <row r="41" spans="1:6" s="4" customFormat="1" ht="77.5" x14ac:dyDescent="0.35">
      <c r="A41" s="26" t="s">
        <v>343</v>
      </c>
      <c r="B41" s="26" t="s">
        <v>6</v>
      </c>
      <c r="C41" s="26" t="s">
        <v>577</v>
      </c>
      <c r="D41" s="28">
        <v>45967.041666666701</v>
      </c>
      <c r="E41" s="28">
        <v>45978.999305555597</v>
      </c>
      <c r="F41" s="26" t="s">
        <v>578</v>
      </c>
    </row>
    <row r="42" spans="1:6" s="4" customFormat="1" ht="77.5" x14ac:dyDescent="0.35">
      <c r="A42" s="26" t="s">
        <v>343</v>
      </c>
      <c r="B42" s="26" t="s">
        <v>6</v>
      </c>
      <c r="C42" s="26" t="s">
        <v>344</v>
      </c>
      <c r="D42" s="28">
        <v>45957.25</v>
      </c>
      <c r="E42" s="28">
        <v>45996.75</v>
      </c>
      <c r="F42" s="26" t="s">
        <v>345</v>
      </c>
    </row>
    <row r="43" spans="1:6" s="4" customFormat="1" ht="93" x14ac:dyDescent="0.35">
      <c r="A43" s="26" t="s">
        <v>293</v>
      </c>
      <c r="B43" s="26" t="s">
        <v>5</v>
      </c>
      <c r="C43" s="26" t="s">
        <v>294</v>
      </c>
      <c r="D43" s="28">
        <v>45974.875</v>
      </c>
      <c r="E43" s="28">
        <v>45975.25</v>
      </c>
      <c r="F43" s="26" t="s">
        <v>295</v>
      </c>
    </row>
    <row r="44" spans="1:6" s="4" customFormat="1" ht="62" x14ac:dyDescent="0.35">
      <c r="A44" s="26" t="s">
        <v>293</v>
      </c>
      <c r="B44" s="26" t="s">
        <v>4</v>
      </c>
      <c r="C44" s="26" t="s">
        <v>312</v>
      </c>
      <c r="D44" s="28">
        <v>45974.833333333299</v>
      </c>
      <c r="E44" s="28">
        <v>45975.25</v>
      </c>
      <c r="F44" s="26" t="s">
        <v>313</v>
      </c>
    </row>
    <row r="45" spans="1:6" s="4" customFormat="1" ht="77.5" x14ac:dyDescent="0.35">
      <c r="A45" s="26" t="s">
        <v>293</v>
      </c>
      <c r="B45" s="26" t="s">
        <v>5</v>
      </c>
      <c r="C45" s="26" t="s">
        <v>314</v>
      </c>
      <c r="D45" s="28">
        <v>45974.833333333299</v>
      </c>
      <c r="E45" s="28">
        <v>45975.25</v>
      </c>
      <c r="F45" s="26" t="s">
        <v>313</v>
      </c>
    </row>
    <row r="46" spans="1:6" s="4" customFormat="1" ht="93" x14ac:dyDescent="0.35">
      <c r="A46" s="26" t="s">
        <v>365</v>
      </c>
      <c r="B46" s="26" t="s">
        <v>18</v>
      </c>
      <c r="C46" s="26" t="s">
        <v>579</v>
      </c>
      <c r="D46" s="28">
        <v>45974.916666666701</v>
      </c>
      <c r="E46" s="28">
        <v>45975.229166666701</v>
      </c>
      <c r="F46" s="26" t="s">
        <v>367</v>
      </c>
    </row>
    <row r="47" spans="1:6" s="4" customFormat="1" ht="93" x14ac:dyDescent="0.35">
      <c r="A47" s="26" t="s">
        <v>365</v>
      </c>
      <c r="B47" s="26" t="s">
        <v>6</v>
      </c>
      <c r="C47" s="26" t="s">
        <v>368</v>
      </c>
      <c r="D47" s="28">
        <v>45974.916666666701</v>
      </c>
      <c r="E47" s="28">
        <v>45975.229166666701</v>
      </c>
      <c r="F47" s="26" t="s">
        <v>367</v>
      </c>
    </row>
    <row r="48" spans="1:6" s="4" customFormat="1" ht="93" x14ac:dyDescent="0.35">
      <c r="A48" s="26" t="s">
        <v>365</v>
      </c>
      <c r="B48" s="26" t="s">
        <v>6</v>
      </c>
      <c r="C48" s="26" t="s">
        <v>369</v>
      </c>
      <c r="D48" s="28">
        <v>45974.916666666701</v>
      </c>
      <c r="E48" s="28">
        <v>45975.229166666701</v>
      </c>
      <c r="F48" s="26" t="s">
        <v>367</v>
      </c>
    </row>
    <row r="49" spans="1:6" s="4" customFormat="1" ht="62" x14ac:dyDescent="0.35">
      <c r="A49" s="26" t="s">
        <v>365</v>
      </c>
      <c r="B49" s="26" t="s">
        <v>2</v>
      </c>
      <c r="C49" s="26" t="s">
        <v>659</v>
      </c>
      <c r="D49" s="28">
        <v>45974.916666666701</v>
      </c>
      <c r="E49" s="28">
        <v>45975.229166666701</v>
      </c>
      <c r="F49" s="26" t="s">
        <v>819</v>
      </c>
    </row>
    <row r="50" spans="1:6" s="4" customFormat="1" ht="62" x14ac:dyDescent="0.35">
      <c r="A50" s="26" t="s">
        <v>287</v>
      </c>
      <c r="B50" s="26" t="s">
        <v>6</v>
      </c>
      <c r="C50" s="26" t="s">
        <v>288</v>
      </c>
      <c r="D50" s="28">
        <v>45974.875</v>
      </c>
      <c r="E50" s="28">
        <v>45975.25</v>
      </c>
      <c r="F50" s="26" t="s">
        <v>289</v>
      </c>
    </row>
    <row r="51" spans="1:6" s="4" customFormat="1" ht="62" x14ac:dyDescent="0.35">
      <c r="A51" s="26" t="s">
        <v>287</v>
      </c>
      <c r="B51" s="26" t="s">
        <v>6</v>
      </c>
      <c r="C51" s="26" t="s">
        <v>290</v>
      </c>
      <c r="D51" s="28">
        <v>45974.875</v>
      </c>
      <c r="E51" s="28">
        <v>45975.25</v>
      </c>
      <c r="F51" s="26" t="s">
        <v>289</v>
      </c>
    </row>
    <row r="52" spans="1:6" s="4" customFormat="1" ht="62" x14ac:dyDescent="0.35">
      <c r="A52" s="26" t="s">
        <v>287</v>
      </c>
      <c r="B52" s="26" t="s">
        <v>6</v>
      </c>
      <c r="C52" s="26" t="s">
        <v>822</v>
      </c>
      <c r="D52" s="28">
        <v>45974.916666666701</v>
      </c>
      <c r="E52" s="28">
        <v>45975.229166666701</v>
      </c>
      <c r="F52" s="26" t="s">
        <v>823</v>
      </c>
    </row>
    <row r="53" spans="1:6" s="4" customFormat="1" ht="62" x14ac:dyDescent="0.35">
      <c r="A53" s="26" t="s">
        <v>287</v>
      </c>
      <c r="B53" s="26" t="s">
        <v>2</v>
      </c>
      <c r="C53" s="26" t="s">
        <v>718</v>
      </c>
      <c r="D53" s="28">
        <v>45974.916666666701</v>
      </c>
      <c r="E53" s="28">
        <v>45975.229166666701</v>
      </c>
      <c r="F53" s="26" t="s">
        <v>719</v>
      </c>
    </row>
    <row r="54" spans="1:6" s="4" customFormat="1" ht="62" x14ac:dyDescent="0.35">
      <c r="A54" s="26" t="s">
        <v>408</v>
      </c>
      <c r="B54" s="26" t="s">
        <v>4</v>
      </c>
      <c r="C54" s="26" t="s">
        <v>798</v>
      </c>
      <c r="D54" s="28">
        <v>45974.875</v>
      </c>
      <c r="E54" s="28">
        <v>45975.25</v>
      </c>
      <c r="F54" s="26" t="s">
        <v>799</v>
      </c>
    </row>
    <row r="55" spans="1:6" s="4" customFormat="1" ht="62" x14ac:dyDescent="0.35">
      <c r="A55" s="26" t="s">
        <v>408</v>
      </c>
      <c r="B55" s="26" t="s">
        <v>18</v>
      </c>
      <c r="C55" s="26" t="s">
        <v>409</v>
      </c>
      <c r="D55" s="28">
        <v>45974.833333333299</v>
      </c>
      <c r="E55" s="28">
        <v>45975.25</v>
      </c>
      <c r="F55" s="26" t="s">
        <v>410</v>
      </c>
    </row>
    <row r="56" spans="1:6" s="4" customFormat="1" ht="62" x14ac:dyDescent="0.35">
      <c r="A56" s="26" t="s">
        <v>296</v>
      </c>
      <c r="B56" s="26" t="s">
        <v>4</v>
      </c>
      <c r="C56" s="26" t="s">
        <v>297</v>
      </c>
      <c r="D56" s="28">
        <v>45974.875</v>
      </c>
      <c r="E56" s="28">
        <v>45975.25</v>
      </c>
      <c r="F56" s="26" t="s">
        <v>298</v>
      </c>
    </row>
    <row r="57" spans="1:6" s="4" customFormat="1" ht="77.5" x14ac:dyDescent="0.35">
      <c r="A57" s="26" t="s">
        <v>302</v>
      </c>
      <c r="B57" s="26" t="s">
        <v>6</v>
      </c>
      <c r="C57" s="26" t="s">
        <v>901</v>
      </c>
      <c r="D57" s="28">
        <v>45974.875</v>
      </c>
      <c r="E57" s="28">
        <v>45975.208333333299</v>
      </c>
      <c r="F57" s="26" t="s">
        <v>900</v>
      </c>
    </row>
    <row r="58" spans="1:6" s="4" customFormat="1" ht="93" x14ac:dyDescent="0.35">
      <c r="A58" s="26" t="s">
        <v>423</v>
      </c>
      <c r="B58" s="26" t="s">
        <v>18</v>
      </c>
      <c r="C58" s="26" t="s">
        <v>424</v>
      </c>
      <c r="D58" s="28">
        <v>45974.833333333299</v>
      </c>
      <c r="E58" s="28">
        <v>45975.25</v>
      </c>
      <c r="F58" s="26" t="s">
        <v>425</v>
      </c>
    </row>
    <row r="59" spans="1:6" s="4" customFormat="1" ht="93" x14ac:dyDescent="0.35">
      <c r="A59" s="26" t="s">
        <v>415</v>
      </c>
      <c r="B59" s="26" t="s">
        <v>18</v>
      </c>
      <c r="C59" s="26" t="s">
        <v>416</v>
      </c>
      <c r="D59" s="28">
        <v>45974.854166666701</v>
      </c>
      <c r="E59" s="28">
        <v>45975.25</v>
      </c>
      <c r="F59" s="26" t="s">
        <v>417</v>
      </c>
    </row>
    <row r="60" spans="1:6" s="4" customFormat="1" ht="77.5" x14ac:dyDescent="0.35">
      <c r="A60" s="26" t="s">
        <v>415</v>
      </c>
      <c r="B60" s="26" t="s">
        <v>6</v>
      </c>
      <c r="C60" s="26" t="s">
        <v>932</v>
      </c>
      <c r="D60" s="28">
        <v>45974.833333333299</v>
      </c>
      <c r="E60" s="28">
        <v>45975.25</v>
      </c>
      <c r="F60" s="26" t="s">
        <v>933</v>
      </c>
    </row>
    <row r="61" spans="1:6" s="4" customFormat="1" ht="77.5" x14ac:dyDescent="0.35">
      <c r="A61" s="26" t="s">
        <v>391</v>
      </c>
      <c r="B61" s="26" t="s">
        <v>4</v>
      </c>
      <c r="C61" s="26" t="s">
        <v>394</v>
      </c>
      <c r="D61" s="28">
        <v>45974.833333333299</v>
      </c>
      <c r="E61" s="28">
        <v>45975.25</v>
      </c>
      <c r="F61" s="26" t="s">
        <v>395</v>
      </c>
    </row>
    <row r="62" spans="1:6" s="4" customFormat="1" ht="93" x14ac:dyDescent="0.35">
      <c r="A62" s="26" t="s">
        <v>391</v>
      </c>
      <c r="B62" s="26" t="s">
        <v>5</v>
      </c>
      <c r="C62" s="26" t="s">
        <v>396</v>
      </c>
      <c r="D62" s="28">
        <v>45974.833333333299</v>
      </c>
      <c r="E62" s="28">
        <v>45975.25</v>
      </c>
      <c r="F62" s="26" t="s">
        <v>397</v>
      </c>
    </row>
    <row r="63" spans="1:6" s="4" customFormat="1" ht="93" x14ac:dyDescent="0.35">
      <c r="A63" s="26" t="s">
        <v>391</v>
      </c>
      <c r="B63" s="26" t="s">
        <v>5</v>
      </c>
      <c r="C63" s="26" t="s">
        <v>400</v>
      </c>
      <c r="D63" s="28">
        <v>45974.833333333299</v>
      </c>
      <c r="E63" s="28">
        <v>45975.25</v>
      </c>
      <c r="F63" s="26" t="s">
        <v>401</v>
      </c>
    </row>
    <row r="64" spans="1:6" s="4" customFormat="1" ht="93" x14ac:dyDescent="0.35">
      <c r="A64" s="26" t="s">
        <v>800</v>
      </c>
      <c r="B64" s="26" t="s">
        <v>6</v>
      </c>
      <c r="C64" s="26" t="s">
        <v>801</v>
      </c>
      <c r="D64" s="28">
        <v>45974.875</v>
      </c>
      <c r="E64" s="28">
        <v>45975.25</v>
      </c>
      <c r="F64" s="26" t="s">
        <v>1049</v>
      </c>
    </row>
    <row r="65" spans="1:6" s="4" customFormat="1" ht="93" x14ac:dyDescent="0.35">
      <c r="A65" s="26" t="s">
        <v>674</v>
      </c>
      <c r="B65" s="26" t="s">
        <v>2</v>
      </c>
      <c r="C65" s="26" t="s">
        <v>836</v>
      </c>
      <c r="D65" s="28">
        <v>45974.833333333299</v>
      </c>
      <c r="E65" s="28">
        <v>45975.25</v>
      </c>
      <c r="F65" s="26" t="s">
        <v>837</v>
      </c>
    </row>
    <row r="66" spans="1:6" s="4" customFormat="1" ht="46.5" x14ac:dyDescent="0.35">
      <c r="A66" s="26" t="s">
        <v>674</v>
      </c>
      <c r="B66" s="26" t="s">
        <v>6</v>
      </c>
      <c r="C66" s="26" t="s">
        <v>675</v>
      </c>
      <c r="D66" s="28">
        <v>45974.833333333299</v>
      </c>
      <c r="E66" s="28">
        <v>45975.25</v>
      </c>
      <c r="F66" s="26" t="s">
        <v>676</v>
      </c>
    </row>
    <row r="67" spans="1:6" s="4" customFormat="1" ht="77.5" x14ac:dyDescent="0.35">
      <c r="A67" s="26" t="s">
        <v>77</v>
      </c>
      <c r="B67" s="26" t="s">
        <v>2</v>
      </c>
      <c r="C67" s="26" t="s">
        <v>78</v>
      </c>
      <c r="D67" s="28">
        <v>45974.833333333299</v>
      </c>
      <c r="E67" s="28">
        <v>45975.25</v>
      </c>
      <c r="F67" s="26" t="s">
        <v>76</v>
      </c>
    </row>
    <row r="68" spans="1:6" s="4" customFormat="1" ht="77.5" x14ac:dyDescent="0.35">
      <c r="A68" s="26" t="s">
        <v>77</v>
      </c>
      <c r="B68" s="26" t="s">
        <v>2</v>
      </c>
      <c r="C68" s="26" t="s">
        <v>79</v>
      </c>
      <c r="D68" s="28">
        <v>45974.833333333299</v>
      </c>
      <c r="E68" s="28">
        <v>45975.25</v>
      </c>
      <c r="F68" s="26" t="s">
        <v>76</v>
      </c>
    </row>
    <row r="69" spans="1:6" s="4" customFormat="1" ht="93" x14ac:dyDescent="0.35">
      <c r="A69" s="26" t="s">
        <v>77</v>
      </c>
      <c r="B69" s="26" t="s">
        <v>2</v>
      </c>
      <c r="C69" s="26" t="s">
        <v>102</v>
      </c>
      <c r="D69" s="28">
        <v>45974.833333333299</v>
      </c>
      <c r="E69" s="28">
        <v>45975.25</v>
      </c>
      <c r="F69" s="26" t="s">
        <v>103</v>
      </c>
    </row>
    <row r="70" spans="1:6" s="4" customFormat="1" ht="93" x14ac:dyDescent="0.35">
      <c r="A70" s="26" t="s">
        <v>77</v>
      </c>
      <c r="B70" s="26" t="s">
        <v>2</v>
      </c>
      <c r="C70" s="26" t="s">
        <v>748</v>
      </c>
      <c r="D70" s="28">
        <v>45974.833333333299</v>
      </c>
      <c r="E70" s="28">
        <v>45975.25</v>
      </c>
      <c r="F70" s="26" t="s">
        <v>103</v>
      </c>
    </row>
    <row r="71" spans="1:6" s="4" customFormat="1" ht="93" x14ac:dyDescent="0.35">
      <c r="A71" s="26" t="s">
        <v>108</v>
      </c>
      <c r="B71" s="26" t="s">
        <v>6</v>
      </c>
      <c r="C71" s="26" t="s">
        <v>754</v>
      </c>
      <c r="D71" s="28">
        <v>45974.833333333299</v>
      </c>
      <c r="E71" s="28">
        <v>45975.25</v>
      </c>
      <c r="F71" s="26" t="s">
        <v>755</v>
      </c>
    </row>
    <row r="72" spans="1:6" s="4" customFormat="1" ht="93" x14ac:dyDescent="0.35">
      <c r="A72" s="26" t="s">
        <v>108</v>
      </c>
      <c r="B72" s="26" t="s">
        <v>2</v>
      </c>
      <c r="C72" s="26" t="s">
        <v>756</v>
      </c>
      <c r="D72" s="28">
        <v>45974.833333333299</v>
      </c>
      <c r="E72" s="28">
        <v>45975.25</v>
      </c>
      <c r="F72" s="26" t="s">
        <v>755</v>
      </c>
    </row>
    <row r="73" spans="1:6" s="4" customFormat="1" ht="93" x14ac:dyDescent="0.35">
      <c r="A73" s="26" t="s">
        <v>492</v>
      </c>
      <c r="B73" s="26" t="s">
        <v>2</v>
      </c>
      <c r="C73" s="26" t="s">
        <v>869</v>
      </c>
      <c r="D73" s="28">
        <v>45974.833333333299</v>
      </c>
      <c r="E73" s="28">
        <v>45975.25</v>
      </c>
      <c r="F73" s="26" t="s">
        <v>870</v>
      </c>
    </row>
    <row r="74" spans="1:6" s="4" customFormat="1" ht="93" x14ac:dyDescent="0.35">
      <c r="A74" s="26" t="s">
        <v>492</v>
      </c>
      <c r="B74" s="26" t="s">
        <v>2</v>
      </c>
      <c r="C74" s="26" t="s">
        <v>871</v>
      </c>
      <c r="D74" s="28">
        <v>45974.833333333299</v>
      </c>
      <c r="E74" s="28">
        <v>45975.25</v>
      </c>
      <c r="F74" s="26" t="s">
        <v>870</v>
      </c>
    </row>
    <row r="75" spans="1:6" s="4" customFormat="1" ht="93" x14ac:dyDescent="0.35">
      <c r="A75" s="26" t="s">
        <v>89</v>
      </c>
      <c r="B75" s="26" t="s">
        <v>6</v>
      </c>
      <c r="C75" s="26" t="s">
        <v>876</v>
      </c>
      <c r="D75" s="28">
        <v>45974.833333333299</v>
      </c>
      <c r="E75" s="28">
        <v>45975.25</v>
      </c>
      <c r="F75" s="26" t="s">
        <v>877</v>
      </c>
    </row>
    <row r="76" spans="1:6" s="4" customFormat="1" ht="93" x14ac:dyDescent="0.35">
      <c r="A76" s="26" t="s">
        <v>89</v>
      </c>
      <c r="B76" s="26" t="s">
        <v>6</v>
      </c>
      <c r="C76" s="26" t="s">
        <v>878</v>
      </c>
      <c r="D76" s="28">
        <v>45974.875</v>
      </c>
      <c r="E76" s="28">
        <v>45975.25</v>
      </c>
      <c r="F76" s="26" t="s">
        <v>879</v>
      </c>
    </row>
    <row r="77" spans="1:6" s="4" customFormat="1" ht="77.5" x14ac:dyDescent="0.35">
      <c r="A77" s="26" t="s">
        <v>89</v>
      </c>
      <c r="B77" s="26" t="s">
        <v>6</v>
      </c>
      <c r="C77" s="26" t="s">
        <v>432</v>
      </c>
      <c r="D77" s="28">
        <v>45974.833333333299</v>
      </c>
      <c r="E77" s="28">
        <v>45975.25</v>
      </c>
      <c r="F77" s="26" t="s">
        <v>433</v>
      </c>
    </row>
    <row r="78" spans="1:6" s="4" customFormat="1" ht="93" x14ac:dyDescent="0.35">
      <c r="A78" s="26" t="s">
        <v>89</v>
      </c>
      <c r="B78" s="26" t="s">
        <v>2</v>
      </c>
      <c r="C78" s="26" t="s">
        <v>434</v>
      </c>
      <c r="D78" s="28">
        <v>45974.833333333299</v>
      </c>
      <c r="E78" s="28">
        <v>45975.208333333299</v>
      </c>
      <c r="F78" s="26" t="s">
        <v>433</v>
      </c>
    </row>
    <row r="79" spans="1:6" s="4" customFormat="1" ht="62" x14ac:dyDescent="0.35">
      <c r="A79" s="26" t="s">
        <v>89</v>
      </c>
      <c r="B79" s="26" t="s">
        <v>6</v>
      </c>
      <c r="C79" s="26" t="s">
        <v>845</v>
      </c>
      <c r="D79" s="28">
        <v>45974.875</v>
      </c>
      <c r="E79" s="28">
        <v>45975.25</v>
      </c>
      <c r="F79" s="26" t="s">
        <v>433</v>
      </c>
    </row>
    <row r="80" spans="1:6" s="4" customFormat="1" ht="62" x14ac:dyDescent="0.35">
      <c r="A80" s="26" t="s">
        <v>17</v>
      </c>
      <c r="B80" s="26" t="s">
        <v>5</v>
      </c>
      <c r="C80" s="26" t="s">
        <v>857</v>
      </c>
      <c r="D80" s="28">
        <v>45974.833333333299</v>
      </c>
      <c r="E80" s="28">
        <v>45975.25</v>
      </c>
      <c r="F80" s="26" t="s">
        <v>858</v>
      </c>
    </row>
    <row r="81" spans="1:6" s="4" customFormat="1" ht="62" x14ac:dyDescent="0.35">
      <c r="A81" s="26" t="s">
        <v>17</v>
      </c>
      <c r="B81" s="26" t="s">
        <v>5</v>
      </c>
      <c r="C81" s="26" t="s">
        <v>724</v>
      </c>
      <c r="D81" s="28">
        <v>45974.833333333299</v>
      </c>
      <c r="E81" s="28">
        <v>45975.25</v>
      </c>
      <c r="F81" s="26" t="s">
        <v>725</v>
      </c>
    </row>
    <row r="82" spans="1:6" s="4" customFormat="1" ht="62" x14ac:dyDescent="0.35">
      <c r="A82" s="26" t="s">
        <v>17</v>
      </c>
      <c r="B82" s="26" t="s">
        <v>18</v>
      </c>
      <c r="C82" s="26" t="s">
        <v>36</v>
      </c>
      <c r="D82" s="28">
        <v>45974.833333333299</v>
      </c>
      <c r="E82" s="28">
        <v>45975.25</v>
      </c>
      <c r="F82" s="26" t="s">
        <v>602</v>
      </c>
    </row>
    <row r="83" spans="1:6" s="4" customFormat="1" ht="62" x14ac:dyDescent="0.35">
      <c r="A83" s="26" t="s">
        <v>17</v>
      </c>
      <c r="B83" s="26" t="s">
        <v>18</v>
      </c>
      <c r="C83" s="26" t="s">
        <v>477</v>
      </c>
      <c r="D83" s="28">
        <v>45974.833333333299</v>
      </c>
      <c r="E83" s="28">
        <v>45975.25</v>
      </c>
      <c r="F83" s="26" t="s">
        <v>478</v>
      </c>
    </row>
    <row r="84" spans="1:6" s="4" customFormat="1" ht="31" x14ac:dyDescent="0.35">
      <c r="A84" s="26" t="s">
        <v>941</v>
      </c>
      <c r="B84" s="26" t="s">
        <v>18</v>
      </c>
      <c r="C84" s="26" t="s">
        <v>942</v>
      </c>
      <c r="D84" s="28">
        <v>45974.875</v>
      </c>
      <c r="E84" s="28">
        <v>45975.25</v>
      </c>
      <c r="F84" s="26" t="s">
        <v>943</v>
      </c>
    </row>
    <row r="85" spans="1:6" s="4" customFormat="1" ht="62" x14ac:dyDescent="0.35">
      <c r="A85" s="26" t="s">
        <v>489</v>
      </c>
      <c r="B85" s="26" t="s">
        <v>6</v>
      </c>
      <c r="C85" s="26" t="s">
        <v>862</v>
      </c>
      <c r="D85" s="28">
        <v>45974.833333333299</v>
      </c>
      <c r="E85" s="28">
        <v>45975.25</v>
      </c>
      <c r="F85" s="26" t="s">
        <v>863</v>
      </c>
    </row>
    <row r="86" spans="1:6" s="4" customFormat="1" ht="62" x14ac:dyDescent="0.35">
      <c r="A86" s="26" t="s">
        <v>489</v>
      </c>
      <c r="B86" s="26" t="s">
        <v>6</v>
      </c>
      <c r="C86" s="26" t="s">
        <v>864</v>
      </c>
      <c r="D86" s="28">
        <v>45974.833333333299</v>
      </c>
      <c r="E86" s="28">
        <v>45975.25</v>
      </c>
      <c r="F86" s="26" t="s">
        <v>863</v>
      </c>
    </row>
    <row r="87" spans="1:6" s="4" customFormat="1" ht="62" x14ac:dyDescent="0.35">
      <c r="A87" s="26" t="s">
        <v>489</v>
      </c>
      <c r="B87" s="26" t="s">
        <v>5</v>
      </c>
      <c r="C87" s="26" t="s">
        <v>840</v>
      </c>
      <c r="D87" s="28">
        <v>45974.875</v>
      </c>
      <c r="E87" s="28">
        <v>45975.208333333299</v>
      </c>
      <c r="F87" s="26" t="s">
        <v>841</v>
      </c>
    </row>
    <row r="88" spans="1:6" s="4" customFormat="1" ht="62" x14ac:dyDescent="0.35">
      <c r="A88" s="26" t="s">
        <v>489</v>
      </c>
      <c r="B88" s="26" t="s">
        <v>4</v>
      </c>
      <c r="C88" s="26" t="s">
        <v>842</v>
      </c>
      <c r="D88" s="28">
        <v>45974.875</v>
      </c>
      <c r="E88" s="28">
        <v>45975.208333333299</v>
      </c>
      <c r="F88" s="26" t="s">
        <v>841</v>
      </c>
    </row>
    <row r="89" spans="1:6" s="4" customFormat="1" ht="46.5" x14ac:dyDescent="0.35">
      <c r="A89" s="26" t="s">
        <v>457</v>
      </c>
      <c r="B89" s="26" t="s">
        <v>5</v>
      </c>
      <c r="C89" s="26" t="s">
        <v>465</v>
      </c>
      <c r="D89" s="28">
        <v>45974.833333333299</v>
      </c>
      <c r="E89" s="28">
        <v>45975.208333333299</v>
      </c>
      <c r="F89" s="26" t="s">
        <v>466</v>
      </c>
    </row>
    <row r="90" spans="1:6" s="4" customFormat="1" ht="46.5" x14ac:dyDescent="0.35">
      <c r="A90" s="26" t="s">
        <v>457</v>
      </c>
      <c r="B90" s="26" t="s">
        <v>18</v>
      </c>
      <c r="C90" s="26" t="s">
        <v>598</v>
      </c>
      <c r="D90" s="28">
        <v>45974.833333333299</v>
      </c>
      <c r="E90" s="28">
        <v>45975.208333333299</v>
      </c>
      <c r="F90" s="26" t="s">
        <v>599</v>
      </c>
    </row>
    <row r="91" spans="1:6" s="4" customFormat="1" ht="46.5" x14ac:dyDescent="0.35">
      <c r="A91" s="26" t="s">
        <v>447</v>
      </c>
      <c r="B91" s="26" t="s">
        <v>6</v>
      </c>
      <c r="C91" s="26" t="s">
        <v>934</v>
      </c>
      <c r="D91" s="28">
        <v>45974.875</v>
      </c>
      <c r="E91" s="28">
        <v>45975.25</v>
      </c>
      <c r="F91" s="26" t="s">
        <v>449</v>
      </c>
    </row>
    <row r="92" spans="1:6" s="4" customFormat="1" ht="31" x14ac:dyDescent="0.35">
      <c r="A92" s="26" t="s">
        <v>447</v>
      </c>
      <c r="B92" s="26" t="s">
        <v>6</v>
      </c>
      <c r="C92" s="26" t="s">
        <v>846</v>
      </c>
      <c r="D92" s="28">
        <v>45973.375</v>
      </c>
      <c r="E92" s="28">
        <v>45976.25</v>
      </c>
      <c r="F92" s="26" t="s">
        <v>847</v>
      </c>
    </row>
    <row r="93" spans="1:6" s="4" customFormat="1" ht="46.5" x14ac:dyDescent="0.35">
      <c r="A93" s="26" t="s">
        <v>98</v>
      </c>
      <c r="B93" s="26" t="s">
        <v>5</v>
      </c>
      <c r="C93" s="26" t="s">
        <v>99</v>
      </c>
      <c r="D93" s="28">
        <v>45804.833333333299</v>
      </c>
      <c r="E93" s="28">
        <v>45985.25</v>
      </c>
      <c r="F93" s="26" t="s">
        <v>100</v>
      </c>
    </row>
    <row r="94" spans="1:6" s="4" customFormat="1" ht="46.5" x14ac:dyDescent="0.35">
      <c r="A94" s="26" t="s">
        <v>98</v>
      </c>
      <c r="B94" s="26" t="s">
        <v>4</v>
      </c>
      <c r="C94" s="26" t="s">
        <v>101</v>
      </c>
      <c r="D94" s="28">
        <v>45974.833333333299</v>
      </c>
      <c r="E94" s="28">
        <v>45975.25</v>
      </c>
      <c r="F94" s="26" t="s">
        <v>100</v>
      </c>
    </row>
    <row r="95" spans="1:6" s="4" customFormat="1" ht="31" x14ac:dyDescent="0.35">
      <c r="A95" s="26" t="s">
        <v>907</v>
      </c>
      <c r="B95" s="26" t="s">
        <v>6</v>
      </c>
      <c r="C95" s="26" t="s">
        <v>908</v>
      </c>
      <c r="D95" s="28">
        <v>45974.875</v>
      </c>
      <c r="E95" s="28">
        <v>45975.25</v>
      </c>
      <c r="F95" s="26" t="s">
        <v>905</v>
      </c>
    </row>
    <row r="96" spans="1:6" s="4" customFormat="1" ht="31" x14ac:dyDescent="0.35">
      <c r="A96" s="26" t="s">
        <v>907</v>
      </c>
      <c r="B96" s="26" t="s">
        <v>6</v>
      </c>
      <c r="C96" s="26" t="s">
        <v>909</v>
      </c>
      <c r="D96" s="28">
        <v>45974.875</v>
      </c>
      <c r="E96" s="28">
        <v>45975.25</v>
      </c>
      <c r="F96" s="26" t="s">
        <v>905</v>
      </c>
    </row>
    <row r="97" spans="1:6" s="4" customFormat="1" ht="31" x14ac:dyDescent="0.35">
      <c r="A97" s="26" t="s">
        <v>907</v>
      </c>
      <c r="B97" s="26" t="s">
        <v>6</v>
      </c>
      <c r="C97" s="26" t="s">
        <v>910</v>
      </c>
      <c r="D97" s="28">
        <v>45974.875</v>
      </c>
      <c r="E97" s="28">
        <v>45975.25</v>
      </c>
      <c r="F97" s="26" t="s">
        <v>905</v>
      </c>
    </row>
    <row r="98" spans="1:6" s="4" customFormat="1" ht="31" x14ac:dyDescent="0.35">
      <c r="A98" s="26" t="s">
        <v>907</v>
      </c>
      <c r="B98" s="26" t="s">
        <v>6</v>
      </c>
      <c r="C98" s="26" t="s">
        <v>911</v>
      </c>
      <c r="D98" s="28">
        <v>45974.875</v>
      </c>
      <c r="E98" s="28">
        <v>45975.25</v>
      </c>
      <c r="F98" s="26" t="s">
        <v>905</v>
      </c>
    </row>
    <row r="99" spans="1:6" s="4" customFormat="1" ht="31" x14ac:dyDescent="0.35">
      <c r="A99" s="26" t="s">
        <v>524</v>
      </c>
      <c r="B99" s="26" t="s">
        <v>2</v>
      </c>
      <c r="C99" s="26" t="s">
        <v>525</v>
      </c>
      <c r="D99" s="28">
        <v>45974.875</v>
      </c>
      <c r="E99" s="28">
        <v>45975.25</v>
      </c>
      <c r="F99" s="26" t="s">
        <v>526</v>
      </c>
    </row>
    <row r="100" spans="1:6" s="5" customFormat="1" ht="31" x14ac:dyDescent="0.35">
      <c r="A100" s="26" t="s">
        <v>524</v>
      </c>
      <c r="B100" s="26" t="s">
        <v>2</v>
      </c>
      <c r="C100" s="26" t="s">
        <v>527</v>
      </c>
      <c r="D100" s="28">
        <v>45974.875</v>
      </c>
      <c r="E100" s="28">
        <v>45975.25</v>
      </c>
      <c r="F100" s="26" t="s">
        <v>526</v>
      </c>
    </row>
    <row r="101" spans="1:6" s="5" customFormat="1" ht="31" x14ac:dyDescent="0.35">
      <c r="A101" s="26" t="s">
        <v>524</v>
      </c>
      <c r="B101" s="26" t="s">
        <v>2</v>
      </c>
      <c r="C101" s="26" t="s">
        <v>528</v>
      </c>
      <c r="D101" s="28">
        <v>45974.875</v>
      </c>
      <c r="E101" s="28">
        <v>45975.25</v>
      </c>
      <c r="F101" s="26" t="s">
        <v>526</v>
      </c>
    </row>
    <row r="102" spans="1:6" s="5" customFormat="1" ht="31" x14ac:dyDescent="0.35">
      <c r="A102" s="26" t="s">
        <v>276</v>
      </c>
      <c r="B102" s="26" t="s">
        <v>18</v>
      </c>
      <c r="C102" s="26" t="s">
        <v>277</v>
      </c>
      <c r="D102" s="28">
        <v>45974.833333333299</v>
      </c>
      <c r="E102" s="28">
        <v>45975.25</v>
      </c>
      <c r="F102" s="26" t="s">
        <v>278</v>
      </c>
    </row>
    <row r="103" spans="1:6" s="5" customFormat="1" ht="46.5" x14ac:dyDescent="0.35">
      <c r="A103" s="26" t="s">
        <v>165</v>
      </c>
      <c r="B103" s="26" t="s">
        <v>5</v>
      </c>
      <c r="C103" s="26" t="s">
        <v>166</v>
      </c>
      <c r="D103" s="28">
        <v>45974.833333333299</v>
      </c>
      <c r="E103" s="28">
        <v>45975.25</v>
      </c>
      <c r="F103" s="26" t="s">
        <v>167</v>
      </c>
    </row>
    <row r="104" spans="1:6" s="5" customFormat="1" ht="46.5" x14ac:dyDescent="0.35">
      <c r="A104" s="26" t="s">
        <v>165</v>
      </c>
      <c r="B104" s="26" t="s">
        <v>4</v>
      </c>
      <c r="C104" s="26" t="s">
        <v>168</v>
      </c>
      <c r="D104" s="28">
        <v>45974.833333333299</v>
      </c>
      <c r="E104" s="28">
        <v>45975.25</v>
      </c>
      <c r="F104" s="26" t="s">
        <v>167</v>
      </c>
    </row>
    <row r="105" spans="1:6" s="5" customFormat="1" ht="46.5" x14ac:dyDescent="0.35">
      <c r="A105" s="26" t="s">
        <v>165</v>
      </c>
      <c r="B105" s="26" t="s">
        <v>4</v>
      </c>
      <c r="C105" s="26" t="s">
        <v>169</v>
      </c>
      <c r="D105" s="28">
        <v>45974.833333333299</v>
      </c>
      <c r="E105" s="28">
        <v>45975.25</v>
      </c>
      <c r="F105" s="26" t="s">
        <v>167</v>
      </c>
    </row>
    <row r="106" spans="1:6" s="5" customFormat="1" ht="31" x14ac:dyDescent="0.35">
      <c r="A106" s="26" t="s">
        <v>165</v>
      </c>
      <c r="B106" s="26" t="s">
        <v>4</v>
      </c>
      <c r="C106" s="26" t="s">
        <v>170</v>
      </c>
      <c r="D106" s="28">
        <v>45974.833333333299</v>
      </c>
      <c r="E106" s="28">
        <v>45975.25</v>
      </c>
      <c r="F106" s="26" t="s">
        <v>167</v>
      </c>
    </row>
    <row r="107" spans="1:6" s="5" customFormat="1" ht="46.5" x14ac:dyDescent="0.35">
      <c r="A107" s="26" t="s">
        <v>165</v>
      </c>
      <c r="B107" s="26" t="s">
        <v>4</v>
      </c>
      <c r="C107" s="26" t="s">
        <v>171</v>
      </c>
      <c r="D107" s="28">
        <v>45974.833333333299</v>
      </c>
      <c r="E107" s="28">
        <v>45975.25</v>
      </c>
      <c r="F107" s="26" t="s">
        <v>167</v>
      </c>
    </row>
    <row r="108" spans="1:6" s="5" customFormat="1" ht="46.5" x14ac:dyDescent="0.35">
      <c r="A108" s="26" t="s">
        <v>165</v>
      </c>
      <c r="B108" s="26" t="s">
        <v>5</v>
      </c>
      <c r="C108" s="26" t="s">
        <v>172</v>
      </c>
      <c r="D108" s="28">
        <v>45974.833333333299</v>
      </c>
      <c r="E108" s="28">
        <v>45975.25</v>
      </c>
      <c r="F108" s="26" t="s">
        <v>167</v>
      </c>
    </row>
    <row r="109" spans="1:6" s="5" customFormat="1" ht="31" x14ac:dyDescent="0.35">
      <c r="A109" s="26" t="s">
        <v>165</v>
      </c>
      <c r="B109" s="26" t="s">
        <v>5</v>
      </c>
      <c r="C109" s="26" t="s">
        <v>173</v>
      </c>
      <c r="D109" s="28">
        <v>45974.833333333299</v>
      </c>
      <c r="E109" s="28">
        <v>45975.25</v>
      </c>
      <c r="F109" s="26" t="s">
        <v>167</v>
      </c>
    </row>
    <row r="110" spans="1:6" s="5" customFormat="1" ht="46.5" x14ac:dyDescent="0.35">
      <c r="A110" s="26" t="s">
        <v>165</v>
      </c>
      <c r="B110" s="26" t="s">
        <v>5</v>
      </c>
      <c r="C110" s="26" t="s">
        <v>174</v>
      </c>
      <c r="D110" s="28">
        <v>45974.833333333299</v>
      </c>
      <c r="E110" s="28">
        <v>45975.25</v>
      </c>
      <c r="F110" s="26" t="s">
        <v>167</v>
      </c>
    </row>
    <row r="111" spans="1:6" s="5" customFormat="1" ht="46.5" x14ac:dyDescent="0.35">
      <c r="A111" s="26" t="s">
        <v>757</v>
      </c>
      <c r="B111" s="26" t="s">
        <v>6</v>
      </c>
      <c r="C111" s="26" t="s">
        <v>758</v>
      </c>
      <c r="D111" s="28">
        <v>45974.833333333299</v>
      </c>
      <c r="E111" s="28">
        <v>45975.25</v>
      </c>
      <c r="F111" s="26" t="s">
        <v>759</v>
      </c>
    </row>
    <row r="112" spans="1:6" s="5" customFormat="1" ht="46.5" x14ac:dyDescent="0.35">
      <c r="A112" s="26" t="s">
        <v>127</v>
      </c>
      <c r="B112" s="26" t="s">
        <v>2</v>
      </c>
      <c r="C112" s="26" t="s">
        <v>128</v>
      </c>
      <c r="D112" s="28">
        <v>45974.833333333299</v>
      </c>
      <c r="E112" s="28">
        <v>45975.25</v>
      </c>
      <c r="F112" s="26" t="s">
        <v>129</v>
      </c>
    </row>
    <row r="113" spans="1:6" s="5" customFormat="1" ht="46.5" x14ac:dyDescent="0.35">
      <c r="A113" s="26" t="s">
        <v>133</v>
      </c>
      <c r="B113" s="26" t="s">
        <v>4</v>
      </c>
      <c r="C113" s="26" t="s">
        <v>882</v>
      </c>
      <c r="D113" s="28">
        <v>45974.833333333299</v>
      </c>
      <c r="E113" s="28">
        <v>45975.25</v>
      </c>
      <c r="F113" s="26" t="s">
        <v>883</v>
      </c>
    </row>
    <row r="114" spans="1:6" s="5" customFormat="1" ht="46.5" x14ac:dyDescent="0.35">
      <c r="A114" s="26" t="s">
        <v>133</v>
      </c>
      <c r="B114" s="26" t="s">
        <v>4</v>
      </c>
      <c r="C114" s="26" t="s">
        <v>884</v>
      </c>
      <c r="D114" s="28">
        <v>45974.833333333299</v>
      </c>
      <c r="E114" s="28">
        <v>45975.25</v>
      </c>
      <c r="F114" s="26" t="s">
        <v>883</v>
      </c>
    </row>
    <row r="115" spans="1:6" s="5" customFormat="1" ht="46.5" x14ac:dyDescent="0.35">
      <c r="A115" s="26" t="s">
        <v>133</v>
      </c>
      <c r="B115" s="26" t="s">
        <v>4</v>
      </c>
      <c r="C115" s="26" t="s">
        <v>885</v>
      </c>
      <c r="D115" s="28">
        <v>45974.833333333299</v>
      </c>
      <c r="E115" s="28">
        <v>45975.25</v>
      </c>
      <c r="F115" s="26" t="s">
        <v>883</v>
      </c>
    </row>
    <row r="116" spans="1:6" s="5" customFormat="1" ht="31" x14ac:dyDescent="0.35">
      <c r="A116" s="26" t="s">
        <v>133</v>
      </c>
      <c r="B116" s="26" t="s">
        <v>5</v>
      </c>
      <c r="C116" s="26" t="s">
        <v>886</v>
      </c>
      <c r="D116" s="28">
        <v>45974.833333333299</v>
      </c>
      <c r="E116" s="28">
        <v>45975.25</v>
      </c>
      <c r="F116" s="26" t="s">
        <v>887</v>
      </c>
    </row>
    <row r="117" spans="1:6" s="5" customFormat="1" ht="46.5" x14ac:dyDescent="0.35">
      <c r="A117" s="26" t="s">
        <v>133</v>
      </c>
      <c r="B117" s="26" t="s">
        <v>5</v>
      </c>
      <c r="C117" s="26" t="s">
        <v>888</v>
      </c>
      <c r="D117" s="28">
        <v>45974.833333333299</v>
      </c>
      <c r="E117" s="28">
        <v>45975.25</v>
      </c>
      <c r="F117" s="26" t="s">
        <v>887</v>
      </c>
    </row>
    <row r="118" spans="1:6" s="5" customFormat="1" ht="46.5" x14ac:dyDescent="0.35">
      <c r="A118" s="26" t="s">
        <v>133</v>
      </c>
      <c r="B118" s="26" t="s">
        <v>18</v>
      </c>
      <c r="C118" s="26" t="s">
        <v>892</v>
      </c>
      <c r="D118" s="28">
        <v>45974.833333333299</v>
      </c>
      <c r="E118" s="28">
        <v>45975.208333333299</v>
      </c>
      <c r="F118" s="26" t="s">
        <v>763</v>
      </c>
    </row>
    <row r="119" spans="1:6" s="5" customFormat="1" ht="46.5" x14ac:dyDescent="0.35">
      <c r="A119" s="26" t="s">
        <v>133</v>
      </c>
      <c r="B119" s="26" t="s">
        <v>5</v>
      </c>
      <c r="C119" s="26" t="s">
        <v>775</v>
      </c>
      <c r="D119" s="28">
        <v>45974.833333333299</v>
      </c>
      <c r="E119" s="28">
        <v>45975.25</v>
      </c>
      <c r="F119" s="26" t="s">
        <v>776</v>
      </c>
    </row>
    <row r="120" spans="1:6" s="5" customFormat="1" ht="46.5" x14ac:dyDescent="0.35">
      <c r="A120" s="26" t="s">
        <v>175</v>
      </c>
      <c r="B120" s="26" t="s">
        <v>4</v>
      </c>
      <c r="C120" s="26" t="s">
        <v>176</v>
      </c>
      <c r="D120" s="28">
        <v>45974.833333333299</v>
      </c>
      <c r="E120" s="28">
        <v>45975.25</v>
      </c>
      <c r="F120" s="26" t="s">
        <v>177</v>
      </c>
    </row>
    <row r="121" spans="1:6" s="5" customFormat="1" ht="46.5" x14ac:dyDescent="0.35">
      <c r="A121" s="26" t="s">
        <v>175</v>
      </c>
      <c r="B121" s="26" t="s">
        <v>4</v>
      </c>
      <c r="C121" s="26" t="s">
        <v>205</v>
      </c>
      <c r="D121" s="28">
        <v>45974.875</v>
      </c>
      <c r="E121" s="28">
        <v>45975.25</v>
      </c>
      <c r="F121" s="26" t="s">
        <v>206</v>
      </c>
    </row>
    <row r="122" spans="1:6" s="5" customFormat="1" ht="77.5" x14ac:dyDescent="0.35">
      <c r="A122" s="26" t="s">
        <v>175</v>
      </c>
      <c r="B122" s="26" t="s">
        <v>5</v>
      </c>
      <c r="C122" s="26" t="s">
        <v>207</v>
      </c>
      <c r="D122" s="28">
        <v>45974.875</v>
      </c>
      <c r="E122" s="28">
        <v>45975.25</v>
      </c>
      <c r="F122" s="26" t="s">
        <v>206</v>
      </c>
    </row>
    <row r="123" spans="1:6" s="5" customFormat="1" ht="62" x14ac:dyDescent="0.35">
      <c r="A123" s="26" t="s">
        <v>53</v>
      </c>
      <c r="B123" s="26" t="s">
        <v>2</v>
      </c>
      <c r="C123" s="26" t="s">
        <v>859</v>
      </c>
      <c r="D123" s="28">
        <v>45974.916666666701</v>
      </c>
      <c r="E123" s="28">
        <v>45975.208333333299</v>
      </c>
      <c r="F123" s="26" t="s">
        <v>680</v>
      </c>
    </row>
    <row r="124" spans="1:6" s="5" customFormat="1" ht="31" x14ac:dyDescent="0.35">
      <c r="A124" s="26" t="s">
        <v>53</v>
      </c>
      <c r="B124" s="26" t="s">
        <v>2</v>
      </c>
      <c r="C124" s="26" t="s">
        <v>75</v>
      </c>
      <c r="D124" s="28">
        <v>45974.833333333299</v>
      </c>
      <c r="E124" s="28">
        <v>45975.25</v>
      </c>
      <c r="F124" s="26" t="s">
        <v>76</v>
      </c>
    </row>
    <row r="125" spans="1:6" s="5" customFormat="1" ht="46.5" x14ac:dyDescent="0.35">
      <c r="A125" s="26" t="s">
        <v>53</v>
      </c>
      <c r="B125" s="26" t="s">
        <v>6</v>
      </c>
      <c r="C125" s="26" t="s">
        <v>875</v>
      </c>
      <c r="D125" s="28">
        <v>45974.833333333299</v>
      </c>
      <c r="E125" s="28">
        <v>45975.25</v>
      </c>
      <c r="F125" s="26" t="s">
        <v>499</v>
      </c>
    </row>
    <row r="126" spans="1:6" s="5" customFormat="1" ht="46.5" x14ac:dyDescent="0.35">
      <c r="A126" s="26" t="s">
        <v>53</v>
      </c>
      <c r="B126" s="26" t="s">
        <v>2</v>
      </c>
      <c r="C126" s="26" t="s">
        <v>760</v>
      </c>
      <c r="D126" s="28">
        <v>45974.833333333299</v>
      </c>
      <c r="E126" s="28">
        <v>45975.25</v>
      </c>
      <c r="F126" s="26" t="s">
        <v>759</v>
      </c>
    </row>
    <row r="127" spans="1:6" s="5" customFormat="1" ht="46.5" x14ac:dyDescent="0.35">
      <c r="A127" s="26" t="s">
        <v>53</v>
      </c>
      <c r="B127" s="26" t="s">
        <v>2</v>
      </c>
      <c r="C127" s="26" t="s">
        <v>761</v>
      </c>
      <c r="D127" s="28">
        <v>45974.833333333299</v>
      </c>
      <c r="E127" s="28">
        <v>45975.25</v>
      </c>
      <c r="F127" s="26" t="s">
        <v>759</v>
      </c>
    </row>
    <row r="128" spans="1:6" s="5" customFormat="1" ht="46.5" x14ac:dyDescent="0.35">
      <c r="A128" s="26" t="s">
        <v>53</v>
      </c>
      <c r="B128" s="26" t="s">
        <v>6</v>
      </c>
      <c r="C128" s="26" t="s">
        <v>118</v>
      </c>
      <c r="D128" s="28">
        <v>45974.833333333299</v>
      </c>
      <c r="E128" s="28">
        <v>45975.25</v>
      </c>
      <c r="F128" s="26" t="s">
        <v>116</v>
      </c>
    </row>
    <row r="129" spans="1:6" s="5" customFormat="1" ht="31" x14ac:dyDescent="0.35">
      <c r="A129" s="26" t="s">
        <v>53</v>
      </c>
      <c r="B129" s="26" t="s">
        <v>6</v>
      </c>
      <c r="C129" s="26" t="s">
        <v>115</v>
      </c>
      <c r="D129" s="28">
        <v>45974.875</v>
      </c>
      <c r="E129" s="28">
        <v>45975.25</v>
      </c>
      <c r="F129" s="26" t="s">
        <v>116</v>
      </c>
    </row>
    <row r="130" spans="1:6" s="5" customFormat="1" ht="46.5" x14ac:dyDescent="0.35">
      <c r="A130" s="26" t="s">
        <v>53</v>
      </c>
      <c r="B130" s="26" t="s">
        <v>6</v>
      </c>
      <c r="C130" s="26" t="s">
        <v>117</v>
      </c>
      <c r="D130" s="28">
        <v>45974.875</v>
      </c>
      <c r="E130" s="28">
        <v>45975.25</v>
      </c>
      <c r="F130" s="26" t="s">
        <v>116</v>
      </c>
    </row>
    <row r="131" spans="1:6" s="5" customFormat="1" ht="31" x14ac:dyDescent="0.35">
      <c r="A131" s="26" t="s">
        <v>53</v>
      </c>
      <c r="B131" s="26" t="s">
        <v>6</v>
      </c>
      <c r="C131" s="26" t="s">
        <v>119</v>
      </c>
      <c r="D131" s="28">
        <v>45974.875</v>
      </c>
      <c r="E131" s="28">
        <v>45975.25</v>
      </c>
      <c r="F131" s="26" t="s">
        <v>116</v>
      </c>
    </row>
    <row r="132" spans="1:6" s="5" customFormat="1" ht="46.5" x14ac:dyDescent="0.35">
      <c r="A132" s="26" t="s">
        <v>53</v>
      </c>
      <c r="B132" s="26" t="s">
        <v>6</v>
      </c>
      <c r="C132" s="26" t="s">
        <v>120</v>
      </c>
      <c r="D132" s="28">
        <v>45974.875</v>
      </c>
      <c r="E132" s="28">
        <v>45975.25</v>
      </c>
      <c r="F132" s="26" t="s">
        <v>116</v>
      </c>
    </row>
    <row r="133" spans="1:6" ht="46.5" x14ac:dyDescent="0.35">
      <c r="A133" s="26" t="s">
        <v>53</v>
      </c>
      <c r="B133" s="26" t="s">
        <v>2</v>
      </c>
      <c r="C133" s="26" t="s">
        <v>130</v>
      </c>
      <c r="D133" s="28">
        <v>45974.833333333299</v>
      </c>
      <c r="E133" s="28">
        <v>45975.25</v>
      </c>
      <c r="F133" s="26" t="s">
        <v>131</v>
      </c>
    </row>
    <row r="134" spans="1:6" ht="62" x14ac:dyDescent="0.35">
      <c r="A134" s="26" t="s">
        <v>53</v>
      </c>
      <c r="B134" s="26" t="s">
        <v>6</v>
      </c>
      <c r="C134" s="26" t="s">
        <v>132</v>
      </c>
      <c r="D134" s="28">
        <v>45974.833333333299</v>
      </c>
      <c r="E134" s="28">
        <v>45975.25</v>
      </c>
      <c r="F134" s="26" t="s">
        <v>131</v>
      </c>
    </row>
    <row r="135" spans="1:6" ht="46.5" x14ac:dyDescent="0.35">
      <c r="A135" s="26" t="s">
        <v>53</v>
      </c>
      <c r="B135" s="26" t="s">
        <v>2</v>
      </c>
      <c r="C135" s="26" t="s">
        <v>372</v>
      </c>
      <c r="D135" s="28">
        <v>45974.833333333299</v>
      </c>
      <c r="E135" s="28">
        <v>45975.25</v>
      </c>
      <c r="F135" s="26" t="s">
        <v>373</v>
      </c>
    </row>
    <row r="136" spans="1:6" ht="46.5" x14ac:dyDescent="0.35">
      <c r="A136" s="26" t="s">
        <v>329</v>
      </c>
      <c r="B136" s="26" t="s">
        <v>5</v>
      </c>
      <c r="C136" s="26" t="s">
        <v>807</v>
      </c>
      <c r="D136" s="28">
        <v>45974.833333333299</v>
      </c>
      <c r="E136" s="28">
        <v>45975.25</v>
      </c>
      <c r="F136" s="26" t="s">
        <v>808</v>
      </c>
    </row>
    <row r="137" spans="1:6" ht="46.5" x14ac:dyDescent="0.35">
      <c r="A137" s="26" t="s">
        <v>350</v>
      </c>
      <c r="B137" s="26" t="s">
        <v>7</v>
      </c>
      <c r="C137" s="26" t="s">
        <v>351</v>
      </c>
      <c r="D137" s="28">
        <v>45974.916666666701</v>
      </c>
      <c r="E137" s="28">
        <v>45975.229166666701</v>
      </c>
      <c r="F137" s="26" t="s">
        <v>352</v>
      </c>
    </row>
    <row r="138" spans="1:6" ht="62" x14ac:dyDescent="0.35">
      <c r="A138" s="26" t="s">
        <v>350</v>
      </c>
      <c r="B138" s="26" t="s">
        <v>7</v>
      </c>
      <c r="C138" s="26" t="s">
        <v>815</v>
      </c>
      <c r="D138" s="28">
        <v>45974.916666666701</v>
      </c>
      <c r="E138" s="28">
        <v>45975.208333333299</v>
      </c>
      <c r="F138" s="26" t="s">
        <v>816</v>
      </c>
    </row>
    <row r="139" spans="1:6" ht="46.5" x14ac:dyDescent="0.35">
      <c r="A139" s="26" t="s">
        <v>350</v>
      </c>
      <c r="B139" s="26" t="s">
        <v>8</v>
      </c>
      <c r="C139" s="26" t="s">
        <v>370</v>
      </c>
      <c r="D139" s="28">
        <v>45974.916666666701</v>
      </c>
      <c r="E139" s="28">
        <v>45975.229166666701</v>
      </c>
      <c r="F139" s="26" t="s">
        <v>371</v>
      </c>
    </row>
    <row r="140" spans="1:6" ht="46.5" x14ac:dyDescent="0.35">
      <c r="A140" s="26" t="s">
        <v>350</v>
      </c>
      <c r="B140" s="26" t="s">
        <v>8</v>
      </c>
      <c r="C140" s="26" t="s">
        <v>926</v>
      </c>
      <c r="D140" s="28">
        <v>45974.916666666701</v>
      </c>
      <c r="E140" s="28">
        <v>45975.229166666701</v>
      </c>
      <c r="F140" s="26" t="s">
        <v>927</v>
      </c>
    </row>
    <row r="141" spans="1:6" ht="31" x14ac:dyDescent="0.35">
      <c r="A141" s="26" t="s">
        <v>350</v>
      </c>
      <c r="B141" s="26" t="s">
        <v>8</v>
      </c>
      <c r="C141" s="26" t="s">
        <v>820</v>
      </c>
      <c r="D141" s="28">
        <v>45974.916666666701</v>
      </c>
      <c r="E141" s="28">
        <v>45975.229166666701</v>
      </c>
      <c r="F141" s="26" t="s">
        <v>821</v>
      </c>
    </row>
    <row r="142" spans="1:6" ht="62" x14ac:dyDescent="0.35">
      <c r="A142" s="26" t="s">
        <v>350</v>
      </c>
      <c r="B142" s="26" t="s">
        <v>8</v>
      </c>
      <c r="C142" s="26" t="s">
        <v>928</v>
      </c>
      <c r="D142" s="28">
        <v>45974.916666666701</v>
      </c>
      <c r="E142" s="28">
        <v>45975.229166666701</v>
      </c>
      <c r="F142" s="26" t="s">
        <v>929</v>
      </c>
    </row>
    <row r="143" spans="1:6" ht="46.5" x14ac:dyDescent="0.35">
      <c r="A143" s="26" t="s">
        <v>350</v>
      </c>
      <c r="B143" s="26" t="s">
        <v>8</v>
      </c>
      <c r="C143" s="26" t="s">
        <v>930</v>
      </c>
      <c r="D143" s="28">
        <v>45974.916666666701</v>
      </c>
      <c r="E143" s="28">
        <v>45975.229166666701</v>
      </c>
      <c r="F143" s="26" t="s">
        <v>931</v>
      </c>
    </row>
    <row r="144" spans="1:6" ht="31" x14ac:dyDescent="0.35">
      <c r="A144" s="26" t="s">
        <v>284</v>
      </c>
      <c r="B144" s="26" t="s">
        <v>5</v>
      </c>
      <c r="C144" s="26" t="s">
        <v>795</v>
      </c>
      <c r="D144" s="28">
        <v>45974.875</v>
      </c>
      <c r="E144" s="28">
        <v>45975.25</v>
      </c>
      <c r="F144" s="26" t="s">
        <v>286</v>
      </c>
    </row>
    <row r="145" spans="1:6" ht="62" x14ac:dyDescent="0.35">
      <c r="A145" s="26" t="s">
        <v>284</v>
      </c>
      <c r="B145" s="26" t="s">
        <v>5</v>
      </c>
      <c r="C145" s="26" t="s">
        <v>796</v>
      </c>
      <c r="D145" s="28">
        <v>45974.875</v>
      </c>
      <c r="E145" s="28">
        <v>45975.25</v>
      </c>
      <c r="F145" s="26" t="s">
        <v>797</v>
      </c>
    </row>
    <row r="146" spans="1:6" ht="77.5" x14ac:dyDescent="0.35">
      <c r="A146" s="26" t="s">
        <v>281</v>
      </c>
      <c r="B146" s="26" t="s">
        <v>2</v>
      </c>
      <c r="C146" s="26" t="s">
        <v>919</v>
      </c>
      <c r="D146" s="28">
        <v>45974.875</v>
      </c>
      <c r="E146" s="28">
        <v>45975.25</v>
      </c>
      <c r="F146" s="26" t="s">
        <v>920</v>
      </c>
    </row>
    <row r="147" spans="1:6" ht="77.5" x14ac:dyDescent="0.35">
      <c r="A147" s="26" t="s">
        <v>299</v>
      </c>
      <c r="B147" s="26" t="s">
        <v>6</v>
      </c>
      <c r="C147" s="26" t="s">
        <v>580</v>
      </c>
      <c r="D147" s="28">
        <v>45974.916666666701</v>
      </c>
      <c r="E147" s="28">
        <v>45975.229166666701</v>
      </c>
      <c r="F147" s="26" t="s">
        <v>581</v>
      </c>
    </row>
    <row r="148" spans="1:6" ht="77.5" x14ac:dyDescent="0.35">
      <c r="A148" s="26" t="s">
        <v>69</v>
      </c>
      <c r="B148" s="26" t="s">
        <v>6</v>
      </c>
      <c r="C148" s="26" t="s">
        <v>867</v>
      </c>
      <c r="D148" s="28">
        <v>45974.927083333299</v>
      </c>
      <c r="E148" s="28">
        <v>45975.25</v>
      </c>
      <c r="F148" s="26" t="s">
        <v>868</v>
      </c>
    </row>
    <row r="149" spans="1:6" ht="77.5" x14ac:dyDescent="0.35">
      <c r="A149" s="26" t="s">
        <v>69</v>
      </c>
      <c r="B149" s="26" t="s">
        <v>6</v>
      </c>
      <c r="C149" s="26" t="s">
        <v>609</v>
      </c>
      <c r="D149" s="28">
        <v>45974.927083333299</v>
      </c>
      <c r="E149" s="28">
        <v>45975.25</v>
      </c>
      <c r="F149" s="26" t="s">
        <v>610</v>
      </c>
    </row>
    <row r="150" spans="1:6" ht="62" x14ac:dyDescent="0.35">
      <c r="A150" s="26" t="s">
        <v>69</v>
      </c>
      <c r="B150" s="26" t="s">
        <v>6</v>
      </c>
      <c r="C150" s="26" t="s">
        <v>611</v>
      </c>
      <c r="D150" s="28">
        <v>45974.927083333299</v>
      </c>
      <c r="E150" s="28">
        <v>45975.25</v>
      </c>
      <c r="F150" s="26" t="s">
        <v>610</v>
      </c>
    </row>
    <row r="151" spans="1:6" ht="62" x14ac:dyDescent="0.35">
      <c r="A151" s="26" t="s">
        <v>69</v>
      </c>
      <c r="B151" s="26" t="s">
        <v>6</v>
      </c>
      <c r="C151" s="26" t="s">
        <v>612</v>
      </c>
      <c r="D151" s="28">
        <v>45974.927083333299</v>
      </c>
      <c r="E151" s="28">
        <v>45975.25</v>
      </c>
      <c r="F151" s="26" t="s">
        <v>610</v>
      </c>
    </row>
    <row r="152" spans="1:6" ht="93" x14ac:dyDescent="0.35">
      <c r="A152" s="26" t="s">
        <v>69</v>
      </c>
      <c r="B152" s="26" t="s">
        <v>6</v>
      </c>
      <c r="C152" s="26" t="s">
        <v>613</v>
      </c>
      <c r="D152" s="28">
        <v>45974.927083333299</v>
      </c>
      <c r="E152" s="28">
        <v>45975.25</v>
      </c>
      <c r="F152" s="26" t="s">
        <v>610</v>
      </c>
    </row>
    <row r="153" spans="1:6" ht="62" x14ac:dyDescent="0.35">
      <c r="A153" s="26" t="s">
        <v>452</v>
      </c>
      <c r="B153" s="26" t="s">
        <v>6</v>
      </c>
      <c r="C153" s="26" t="s">
        <v>851</v>
      </c>
      <c r="D153" s="28">
        <v>45974.833333333299</v>
      </c>
      <c r="E153" s="28">
        <v>45975.25</v>
      </c>
      <c r="F153" s="26" t="s">
        <v>852</v>
      </c>
    </row>
    <row r="154" spans="1:6" ht="31" x14ac:dyDescent="0.35">
      <c r="A154" s="26" t="s">
        <v>411</v>
      </c>
      <c r="B154" s="26" t="s">
        <v>6</v>
      </c>
      <c r="C154" s="26" t="s">
        <v>422</v>
      </c>
      <c r="D154" s="28">
        <v>45974.833333333299</v>
      </c>
      <c r="E154" s="28">
        <v>45975.25</v>
      </c>
      <c r="F154" s="26" t="s">
        <v>421</v>
      </c>
    </row>
    <row r="155" spans="1:6" ht="93" x14ac:dyDescent="0.35">
      <c r="A155" s="26" t="s">
        <v>411</v>
      </c>
      <c r="B155" s="26" t="s">
        <v>6</v>
      </c>
      <c r="C155" s="26" t="s">
        <v>420</v>
      </c>
      <c r="D155" s="28">
        <v>45974.833333333299</v>
      </c>
      <c r="E155" s="28">
        <v>45975.25</v>
      </c>
      <c r="F155" s="26" t="s">
        <v>421</v>
      </c>
    </row>
    <row r="156" spans="1:6" ht="77.5" x14ac:dyDescent="0.35">
      <c r="A156" s="26" t="s">
        <v>411</v>
      </c>
      <c r="B156" s="26" t="s">
        <v>18</v>
      </c>
      <c r="C156" s="26" t="s">
        <v>826</v>
      </c>
      <c r="D156" s="28">
        <v>45974.833333333299</v>
      </c>
      <c r="E156" s="28">
        <v>45975.25</v>
      </c>
      <c r="F156" s="26" t="s">
        <v>827</v>
      </c>
    </row>
    <row r="157" spans="1:6" ht="62" x14ac:dyDescent="0.35">
      <c r="A157" s="26" t="s">
        <v>411</v>
      </c>
      <c r="B157" s="26" t="s">
        <v>6</v>
      </c>
      <c r="C157" s="26" t="s">
        <v>828</v>
      </c>
      <c r="D157" s="28">
        <v>45974.833333333299</v>
      </c>
      <c r="E157" s="28">
        <v>45975.25</v>
      </c>
      <c r="F157" s="26" t="s">
        <v>827</v>
      </c>
    </row>
    <row r="158" spans="1:6" ht="124" x14ac:dyDescent="0.35">
      <c r="A158" s="26" t="s">
        <v>411</v>
      </c>
      <c r="B158" s="26" t="s">
        <v>6</v>
      </c>
      <c r="C158" s="26" t="s">
        <v>418</v>
      </c>
      <c r="D158" s="28">
        <v>45974.854166666701</v>
      </c>
      <c r="E158" s="28">
        <v>45975.25</v>
      </c>
      <c r="F158" s="26" t="s">
        <v>419</v>
      </c>
    </row>
    <row r="159" spans="1:6" ht="62" x14ac:dyDescent="0.35">
      <c r="A159" s="26" t="s">
        <v>411</v>
      </c>
      <c r="B159" s="26" t="s">
        <v>2</v>
      </c>
      <c r="C159" s="26" t="s">
        <v>437</v>
      </c>
      <c r="D159" s="28">
        <v>45974.895833333299</v>
      </c>
      <c r="E159" s="28">
        <v>45975.25</v>
      </c>
      <c r="F159" s="26" t="s">
        <v>438</v>
      </c>
    </row>
    <row r="160" spans="1:6" ht="77.5" x14ac:dyDescent="0.35">
      <c r="A160" s="26" t="s">
        <v>411</v>
      </c>
      <c r="B160" s="26" t="s">
        <v>6</v>
      </c>
      <c r="C160" s="26" t="s">
        <v>935</v>
      </c>
      <c r="D160" s="28">
        <v>45974.875</v>
      </c>
      <c r="E160" s="28">
        <v>45975.208333333299</v>
      </c>
      <c r="F160" s="26" t="s">
        <v>936</v>
      </c>
    </row>
    <row r="161" spans="1:6" ht="46.5" x14ac:dyDescent="0.35">
      <c r="A161" s="26" t="s">
        <v>411</v>
      </c>
      <c r="B161" s="26" t="s">
        <v>6</v>
      </c>
      <c r="C161" s="26" t="s">
        <v>937</v>
      </c>
      <c r="D161" s="28">
        <v>45974.875</v>
      </c>
      <c r="E161" s="28">
        <v>45975.208333333299</v>
      </c>
      <c r="F161" s="26" t="s">
        <v>936</v>
      </c>
    </row>
    <row r="162" spans="1:6" ht="62" x14ac:dyDescent="0.35">
      <c r="A162" s="26" t="s">
        <v>411</v>
      </c>
      <c r="B162" s="26" t="s">
        <v>18</v>
      </c>
      <c r="C162" s="26" t="s">
        <v>938</v>
      </c>
      <c r="D162" s="28">
        <v>45974.875</v>
      </c>
      <c r="E162" s="28">
        <v>45975.25</v>
      </c>
      <c r="F162" s="26" t="s">
        <v>939</v>
      </c>
    </row>
    <row r="163" spans="1:6" ht="77.5" x14ac:dyDescent="0.35">
      <c r="A163" s="26" t="s">
        <v>411</v>
      </c>
      <c r="B163" s="26" t="s">
        <v>2</v>
      </c>
      <c r="C163" s="26" t="s">
        <v>940</v>
      </c>
      <c r="D163" s="28">
        <v>45974.875</v>
      </c>
      <c r="E163" s="28">
        <v>45975.25</v>
      </c>
      <c r="F163" s="26" t="s">
        <v>939</v>
      </c>
    </row>
    <row r="164" spans="1:6" ht="62" x14ac:dyDescent="0.35">
      <c r="A164" s="26" t="s">
        <v>267</v>
      </c>
      <c r="B164" s="26" t="s">
        <v>6</v>
      </c>
      <c r="C164" s="26" t="s">
        <v>913</v>
      </c>
      <c r="D164" s="28">
        <v>45974.875</v>
      </c>
      <c r="E164" s="28">
        <v>45975.208333333299</v>
      </c>
      <c r="F164" s="26" t="s">
        <v>914</v>
      </c>
    </row>
    <row r="165" spans="1:6" ht="93" x14ac:dyDescent="0.35">
      <c r="A165" s="26" t="s">
        <v>442</v>
      </c>
      <c r="B165" s="26" t="s">
        <v>4</v>
      </c>
      <c r="C165" s="26" t="s">
        <v>443</v>
      </c>
      <c r="D165" s="28">
        <v>45974.916666666701</v>
      </c>
      <c r="E165" s="28">
        <v>45975.25</v>
      </c>
      <c r="F165" s="26" t="s">
        <v>440</v>
      </c>
    </row>
    <row r="166" spans="1:6" ht="93" x14ac:dyDescent="0.35">
      <c r="A166" s="26" t="s">
        <v>231</v>
      </c>
      <c r="B166" s="26" t="s">
        <v>5</v>
      </c>
      <c r="C166" s="26" t="s">
        <v>899</v>
      </c>
      <c r="D166" s="28">
        <v>45974.875</v>
      </c>
      <c r="E166" s="28">
        <v>45975.208333333299</v>
      </c>
      <c r="F166" s="26" t="s">
        <v>900</v>
      </c>
    </row>
    <row r="167" spans="1:6" ht="108.5" x14ac:dyDescent="0.35">
      <c r="A167" s="26" t="s">
        <v>231</v>
      </c>
      <c r="B167" s="26" t="s">
        <v>5</v>
      </c>
      <c r="C167" s="26" t="s">
        <v>902</v>
      </c>
      <c r="D167" s="28">
        <v>45974.875</v>
      </c>
      <c r="E167" s="28">
        <v>45975.208333333299</v>
      </c>
      <c r="F167" s="26" t="s">
        <v>900</v>
      </c>
    </row>
    <row r="168" spans="1:6" ht="108.5" x14ac:dyDescent="0.35">
      <c r="A168" s="26" t="s">
        <v>231</v>
      </c>
      <c r="B168" s="26" t="s">
        <v>5</v>
      </c>
      <c r="C168" s="26" t="s">
        <v>786</v>
      </c>
      <c r="D168" s="28">
        <v>45974.875</v>
      </c>
      <c r="E168" s="28">
        <v>45975.25</v>
      </c>
      <c r="F168" s="26" t="s">
        <v>787</v>
      </c>
    </row>
    <row r="169" spans="1:6" ht="62" x14ac:dyDescent="0.35">
      <c r="A169" s="26" t="s">
        <v>231</v>
      </c>
      <c r="B169" s="26" t="s">
        <v>5</v>
      </c>
      <c r="C169" s="26" t="s">
        <v>903</v>
      </c>
      <c r="D169" s="28">
        <v>45974.875</v>
      </c>
      <c r="E169" s="28">
        <v>45975.25</v>
      </c>
      <c r="F169" s="26" t="s">
        <v>787</v>
      </c>
    </row>
    <row r="170" spans="1:6" ht="93" x14ac:dyDescent="0.35">
      <c r="A170" s="26" t="s">
        <v>231</v>
      </c>
      <c r="B170" s="26" t="s">
        <v>5</v>
      </c>
      <c r="C170" s="26" t="s">
        <v>904</v>
      </c>
      <c r="D170" s="28">
        <v>45974.875</v>
      </c>
      <c r="E170" s="28">
        <v>45975.25</v>
      </c>
      <c r="F170" s="26" t="s">
        <v>905</v>
      </c>
    </row>
    <row r="171" spans="1:6" ht="62" x14ac:dyDescent="0.35">
      <c r="A171" s="26" t="s">
        <v>231</v>
      </c>
      <c r="B171" s="26" t="s">
        <v>5</v>
      </c>
      <c r="C171" s="26" t="s">
        <v>906</v>
      </c>
      <c r="D171" s="28">
        <v>45974.875</v>
      </c>
      <c r="E171" s="28">
        <v>45975.25</v>
      </c>
      <c r="F171" s="26" t="s">
        <v>905</v>
      </c>
    </row>
    <row r="172" spans="1:6" ht="46.5" x14ac:dyDescent="0.35">
      <c r="A172" s="26" t="s">
        <v>221</v>
      </c>
      <c r="B172" s="26" t="s">
        <v>6</v>
      </c>
      <c r="C172" s="26" t="s">
        <v>222</v>
      </c>
      <c r="D172" s="28">
        <v>45804.208333333299</v>
      </c>
      <c r="E172" s="28">
        <v>46143.208333333299</v>
      </c>
      <c r="F172" s="26" t="s">
        <v>223</v>
      </c>
    </row>
    <row r="173" spans="1:6" ht="46.5" x14ac:dyDescent="0.35">
      <c r="A173" s="26" t="s">
        <v>221</v>
      </c>
      <c r="B173" s="26" t="s">
        <v>6</v>
      </c>
      <c r="C173" s="26" t="s">
        <v>704</v>
      </c>
      <c r="D173" s="28">
        <v>45974.833333333299</v>
      </c>
      <c r="E173" s="28">
        <v>45975.208333333299</v>
      </c>
      <c r="F173" s="26" t="s">
        <v>705</v>
      </c>
    </row>
    <row r="174" spans="1:6" ht="46.5" x14ac:dyDescent="0.35">
      <c r="A174" s="26" t="s">
        <v>226</v>
      </c>
      <c r="B174" s="26" t="s">
        <v>2</v>
      </c>
      <c r="C174" s="26" t="s">
        <v>873</v>
      </c>
      <c r="D174" s="28">
        <v>45974.833333333299</v>
      </c>
      <c r="E174" s="28">
        <v>45975.25</v>
      </c>
      <c r="F174" s="26" t="s">
        <v>874</v>
      </c>
    </row>
    <row r="175" spans="1:6" ht="46.5" x14ac:dyDescent="0.35">
      <c r="A175" s="26" t="s">
        <v>226</v>
      </c>
      <c r="B175" s="26" t="s">
        <v>2</v>
      </c>
      <c r="C175" s="26" t="s">
        <v>894</v>
      </c>
      <c r="D175" s="28">
        <v>45974.958333333299</v>
      </c>
      <c r="E175" s="28">
        <v>45975.208333333299</v>
      </c>
      <c r="F175" s="26" t="s">
        <v>895</v>
      </c>
    </row>
    <row r="176" spans="1:6" ht="46.5" x14ac:dyDescent="0.35">
      <c r="A176" s="26" t="s">
        <v>226</v>
      </c>
      <c r="B176" s="26" t="s">
        <v>2</v>
      </c>
      <c r="C176" s="26" t="s">
        <v>896</v>
      </c>
      <c r="D176" s="28">
        <v>45974.958333333299</v>
      </c>
      <c r="E176" s="28">
        <v>45975.208333333299</v>
      </c>
      <c r="F176" s="26" t="s">
        <v>895</v>
      </c>
    </row>
    <row r="177" spans="1:6" ht="77.5" x14ac:dyDescent="0.35">
      <c r="A177" s="26" t="s">
        <v>226</v>
      </c>
      <c r="B177" s="26" t="s">
        <v>2</v>
      </c>
      <c r="C177" s="26" t="s">
        <v>897</v>
      </c>
      <c r="D177" s="28">
        <v>45974.958333333299</v>
      </c>
      <c r="E177" s="28">
        <v>45975.208333333299</v>
      </c>
      <c r="F177" s="26" t="s">
        <v>895</v>
      </c>
    </row>
    <row r="178" spans="1:6" ht="77.5" x14ac:dyDescent="0.35">
      <c r="A178" s="26" t="s">
        <v>226</v>
      </c>
      <c r="B178" s="26" t="s">
        <v>2</v>
      </c>
      <c r="C178" s="26" t="s">
        <v>898</v>
      </c>
      <c r="D178" s="28">
        <v>45974.958333333299</v>
      </c>
      <c r="E178" s="28">
        <v>45975.208333333299</v>
      </c>
      <c r="F178" s="26" t="s">
        <v>895</v>
      </c>
    </row>
    <row r="179" spans="1:6" ht="77.5" x14ac:dyDescent="0.35">
      <c r="A179" s="26" t="s">
        <v>226</v>
      </c>
      <c r="B179" s="26" t="s">
        <v>6</v>
      </c>
      <c r="C179" s="26" t="s">
        <v>917</v>
      </c>
      <c r="D179" s="28">
        <v>45974.875</v>
      </c>
      <c r="E179" s="28">
        <v>45975.25</v>
      </c>
      <c r="F179" s="26" t="s">
        <v>918</v>
      </c>
    </row>
    <row r="180" spans="1:6" ht="77.5" x14ac:dyDescent="0.35">
      <c r="A180" s="26" t="s">
        <v>226</v>
      </c>
      <c r="B180" s="26" t="s">
        <v>2</v>
      </c>
      <c r="C180" s="26" t="s">
        <v>843</v>
      </c>
      <c r="D180" s="28">
        <v>45974.875</v>
      </c>
      <c r="E180" s="28">
        <v>45975.25</v>
      </c>
      <c r="F180" s="26" t="s">
        <v>844</v>
      </c>
    </row>
    <row r="181" spans="1:6" ht="77.5" x14ac:dyDescent="0.35">
      <c r="A181" s="26" t="s">
        <v>226</v>
      </c>
      <c r="B181" s="26" t="s">
        <v>6</v>
      </c>
      <c r="C181" s="26" t="s">
        <v>439</v>
      </c>
      <c r="D181" s="28">
        <v>45974.875</v>
      </c>
      <c r="E181" s="28">
        <v>45975.25</v>
      </c>
      <c r="F181" s="26" t="s">
        <v>440</v>
      </c>
    </row>
    <row r="182" spans="1:6" ht="62" x14ac:dyDescent="0.35">
      <c r="A182" s="26" t="s">
        <v>226</v>
      </c>
      <c r="B182" s="26" t="s">
        <v>6</v>
      </c>
      <c r="C182" s="26" t="s">
        <v>441</v>
      </c>
      <c r="D182" s="28">
        <v>45974.916666666701</v>
      </c>
      <c r="E182" s="28">
        <v>45975.25</v>
      </c>
      <c r="F182" s="26" t="s">
        <v>440</v>
      </c>
    </row>
    <row r="183" spans="1:6" ht="62" x14ac:dyDescent="0.35">
      <c r="A183" s="26" t="s">
        <v>226</v>
      </c>
      <c r="B183" s="26" t="s">
        <v>6</v>
      </c>
      <c r="C183" s="26" t="s">
        <v>444</v>
      </c>
      <c r="D183" s="28">
        <v>45974.916666666701</v>
      </c>
      <c r="E183" s="28">
        <v>45975.25</v>
      </c>
      <c r="F183" s="26" t="s">
        <v>440</v>
      </c>
    </row>
    <row r="184" spans="1:6" ht="62" x14ac:dyDescent="0.35">
      <c r="A184" s="26" t="s">
        <v>240</v>
      </c>
      <c r="B184" s="26" t="s">
        <v>8</v>
      </c>
      <c r="C184" s="26" t="s">
        <v>241</v>
      </c>
      <c r="D184" s="28">
        <v>45974.875</v>
      </c>
      <c r="E184" s="28">
        <v>45975.25</v>
      </c>
      <c r="F184" s="26" t="s">
        <v>242</v>
      </c>
    </row>
    <row r="185" spans="1:6" ht="62" x14ac:dyDescent="0.35">
      <c r="A185" s="26" t="s">
        <v>240</v>
      </c>
      <c r="B185" s="26" t="s">
        <v>8</v>
      </c>
      <c r="C185" s="26" t="s">
        <v>247</v>
      </c>
      <c r="D185" s="28">
        <v>45974.875</v>
      </c>
      <c r="E185" s="28">
        <v>45975.25</v>
      </c>
      <c r="F185" s="26" t="s">
        <v>788</v>
      </c>
    </row>
    <row r="186" spans="1:6" ht="77.5" x14ac:dyDescent="0.35">
      <c r="A186" s="26" t="s">
        <v>240</v>
      </c>
      <c r="B186" s="26" t="s">
        <v>8</v>
      </c>
      <c r="C186" s="26" t="s">
        <v>912</v>
      </c>
      <c r="D186" s="28">
        <v>45974.875</v>
      </c>
      <c r="E186" s="28">
        <v>45975.25</v>
      </c>
      <c r="F186" s="26" t="s">
        <v>534</v>
      </c>
    </row>
    <row r="187" spans="1:6" ht="77.5" x14ac:dyDescent="0.35">
      <c r="A187" s="26" t="s">
        <v>240</v>
      </c>
      <c r="B187" s="26" t="s">
        <v>7</v>
      </c>
      <c r="C187" s="26" t="s">
        <v>915</v>
      </c>
      <c r="D187" s="28">
        <v>45974.999305555597</v>
      </c>
      <c r="E187" s="28">
        <v>45975.208333333299</v>
      </c>
      <c r="F187" s="26" t="s">
        <v>916</v>
      </c>
    </row>
    <row r="188" spans="1:6" ht="62" x14ac:dyDescent="0.35">
      <c r="A188" s="26" t="s">
        <v>792</v>
      </c>
      <c r="B188" s="26" t="s">
        <v>4</v>
      </c>
      <c r="C188" s="26" t="s">
        <v>793</v>
      </c>
      <c r="D188" s="28">
        <v>45974.875</v>
      </c>
      <c r="E188" s="28">
        <v>45975.25</v>
      </c>
      <c r="F188" s="26" t="s">
        <v>794</v>
      </c>
    </row>
    <row r="189" spans="1:6" ht="62" x14ac:dyDescent="0.35">
      <c r="A189" s="26" t="s">
        <v>137</v>
      </c>
      <c r="B189" s="26" t="s">
        <v>5</v>
      </c>
      <c r="C189" s="26" t="s">
        <v>138</v>
      </c>
      <c r="D189" s="28">
        <v>45974.875</v>
      </c>
      <c r="E189" s="28">
        <v>45975.25</v>
      </c>
      <c r="F189" s="26" t="s">
        <v>139</v>
      </c>
    </row>
    <row r="190" spans="1:6" ht="77.5" x14ac:dyDescent="0.35">
      <c r="A190" s="26" t="s">
        <v>137</v>
      </c>
      <c r="B190" s="26" t="s">
        <v>5</v>
      </c>
      <c r="C190" s="26" t="s">
        <v>140</v>
      </c>
      <c r="D190" s="28">
        <v>45974.875</v>
      </c>
      <c r="E190" s="28">
        <v>45975.25</v>
      </c>
      <c r="F190" s="26" t="s">
        <v>139</v>
      </c>
    </row>
    <row r="191" spans="1:6" ht="77.5" x14ac:dyDescent="0.35">
      <c r="A191" s="26" t="s">
        <v>137</v>
      </c>
      <c r="B191" s="26" t="s">
        <v>5</v>
      </c>
      <c r="C191" s="26" t="s">
        <v>141</v>
      </c>
      <c r="D191" s="28">
        <v>45974.875</v>
      </c>
      <c r="E191" s="28">
        <v>45975.25</v>
      </c>
      <c r="F191" s="26" t="s">
        <v>139</v>
      </c>
    </row>
    <row r="192" spans="1:6" ht="77.5" x14ac:dyDescent="0.35">
      <c r="A192" s="26" t="s">
        <v>137</v>
      </c>
      <c r="B192" s="26" t="s">
        <v>5</v>
      </c>
      <c r="C192" s="26" t="s">
        <v>142</v>
      </c>
      <c r="D192" s="28">
        <v>45974.875</v>
      </c>
      <c r="E192" s="28">
        <v>45975.25</v>
      </c>
      <c r="F192" s="26" t="s">
        <v>139</v>
      </c>
    </row>
    <row r="193" spans="1:6" ht="62" x14ac:dyDescent="0.35">
      <c r="A193" s="26" t="s">
        <v>137</v>
      </c>
      <c r="B193" s="26" t="s">
        <v>5</v>
      </c>
      <c r="C193" s="26" t="s">
        <v>224</v>
      </c>
      <c r="D193" s="28">
        <v>45684.208333333299</v>
      </c>
      <c r="E193" s="28">
        <v>46143.25</v>
      </c>
      <c r="F193" s="26" t="s">
        <v>225</v>
      </c>
    </row>
    <row r="194" spans="1:6" ht="62" x14ac:dyDescent="0.35">
      <c r="A194" s="26" t="s">
        <v>889</v>
      </c>
      <c r="B194" s="26" t="s">
        <v>7</v>
      </c>
      <c r="C194" s="26" t="s">
        <v>890</v>
      </c>
      <c r="D194" s="28">
        <v>45974.916666666701</v>
      </c>
      <c r="E194" s="28">
        <v>45975.208333333299</v>
      </c>
      <c r="F194" s="26" t="s">
        <v>891</v>
      </c>
    </row>
    <row r="195" spans="1:6" ht="46.5" x14ac:dyDescent="0.35">
      <c r="A195" s="26" t="s">
        <v>218</v>
      </c>
      <c r="B195" s="26" t="s">
        <v>4</v>
      </c>
      <c r="C195" s="26" t="s">
        <v>219</v>
      </c>
      <c r="D195" s="28">
        <v>44936.875</v>
      </c>
      <c r="E195" s="28">
        <v>46060.208333333299</v>
      </c>
      <c r="F195" s="26" t="s">
        <v>220</v>
      </c>
    </row>
    <row r="196" spans="1:6" x14ac:dyDescent="0.35">
      <c r="A196" s="26"/>
      <c r="B196" s="26"/>
      <c r="C196" s="26"/>
      <c r="D196" s="28"/>
      <c r="E196" s="28"/>
      <c r="F196" s="26"/>
    </row>
    <row r="197" spans="1:6" x14ac:dyDescent="0.35">
      <c r="A197" s="26"/>
      <c r="B197" s="26"/>
      <c r="C197" s="26"/>
      <c r="D197" s="28"/>
      <c r="E197" s="28"/>
      <c r="F197" s="26"/>
    </row>
  </sheetData>
  <autoFilter ref="A2:F191" xr:uid="{60B4E0E0-EA23-4FF3-861F-7623BAD270F1}">
    <sortState xmlns:xlrd2="http://schemas.microsoft.com/office/spreadsheetml/2017/richdata2" ref="A3:F195">
      <sortCondition ref="A2:A191"/>
    </sortState>
  </autoFilter>
  <mergeCells count="1">
    <mergeCell ref="A1:F1"/>
  </mergeCells>
  <conditionalFormatting sqref="A196:F197">
    <cfRule type="expression" dxfId="7" priority="2">
      <formula>$J196="Over 12 hours"</formula>
    </cfRule>
  </conditionalFormatting>
  <conditionalFormatting sqref="A3:F195">
    <cfRule type="expression" dxfId="1" priority="1">
      <formula>$J3="Over 12 hours"</formula>
    </cfRule>
  </conditionalFormatting>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D23678-4F93-427C-90BE-1C606F79A7ED}">
  <sheetPr>
    <tabColor theme="6"/>
  </sheetPr>
  <dimension ref="A1:K194"/>
  <sheetViews>
    <sheetView zoomScaleNormal="100" workbookViewId="0">
      <pane ySplit="1" topLeftCell="A2" activePane="bottomLeft" state="frozenSplit"/>
      <selection sqref="A1:F1"/>
      <selection pane="bottomLeft" activeCell="C5" sqref="C5"/>
    </sheetView>
  </sheetViews>
  <sheetFormatPr defaultColWidth="0" defaultRowHeight="15.5" x14ac:dyDescent="0.35"/>
  <cols>
    <col min="1" max="2" width="13.23046875" style="3" customWidth="1"/>
    <col min="3" max="3" width="61.765625" style="3" customWidth="1"/>
    <col min="4" max="4" width="16.4609375" style="3" customWidth="1"/>
    <col min="5" max="5" width="17.4609375" style="13" customWidth="1"/>
    <col min="6" max="6" width="47" style="13" customWidth="1"/>
    <col min="7" max="11" width="0" hidden="1" customWidth="1"/>
    <col min="12" max="16384" width="8.765625" hidden="1"/>
  </cols>
  <sheetData>
    <row r="1" spans="1:6" ht="32.5" x14ac:dyDescent="0.35">
      <c r="A1" s="44" t="str">
        <f>"Daily closure report: "&amp;'Front page'!A6</f>
        <v>Daily closure report: Friday, 14 November</v>
      </c>
      <c r="B1" s="44"/>
      <c r="C1" s="44"/>
      <c r="D1" s="44"/>
      <c r="E1" s="44"/>
      <c r="F1" s="44"/>
    </row>
    <row r="2" spans="1:6" s="5" customFormat="1" ht="28" x14ac:dyDescent="0.35">
      <c r="A2" s="12" t="s">
        <v>9</v>
      </c>
      <c r="B2" s="12" t="s">
        <v>1</v>
      </c>
      <c r="C2" s="12" t="s">
        <v>0</v>
      </c>
      <c r="D2" s="11" t="s">
        <v>11</v>
      </c>
      <c r="E2" s="11" t="s">
        <v>12</v>
      </c>
      <c r="F2" s="12" t="s">
        <v>10</v>
      </c>
    </row>
    <row r="3" spans="1:6" s="3" customFormat="1" ht="77.5" x14ac:dyDescent="0.35">
      <c r="A3" s="25" t="s">
        <v>33</v>
      </c>
      <c r="B3" s="25" t="s">
        <v>6</v>
      </c>
      <c r="C3" s="26" t="s">
        <v>603</v>
      </c>
      <c r="D3" s="27">
        <v>45975.875</v>
      </c>
      <c r="E3" s="27">
        <v>45978.208333333299</v>
      </c>
      <c r="F3" s="26" t="s">
        <v>604</v>
      </c>
    </row>
    <row r="4" spans="1:6" s="3" customFormat="1" ht="77.5" x14ac:dyDescent="0.35">
      <c r="A4" s="25" t="s">
        <v>33</v>
      </c>
      <c r="B4" s="25" t="s">
        <v>6</v>
      </c>
      <c r="C4" s="26" t="s">
        <v>34</v>
      </c>
      <c r="D4" s="27">
        <v>45907.875</v>
      </c>
      <c r="E4" s="27">
        <v>45992.208333333299</v>
      </c>
      <c r="F4" s="26" t="s">
        <v>35</v>
      </c>
    </row>
    <row r="5" spans="1:6" s="3" customFormat="1" ht="77.5" x14ac:dyDescent="0.35">
      <c r="A5" s="25" t="s">
        <v>33</v>
      </c>
      <c r="B5" s="25" t="s">
        <v>6</v>
      </c>
      <c r="C5" s="26" t="s">
        <v>605</v>
      </c>
      <c r="D5" s="27">
        <v>45975.875</v>
      </c>
      <c r="E5" s="27">
        <v>45978.208333333299</v>
      </c>
      <c r="F5" s="26" t="s">
        <v>50</v>
      </c>
    </row>
    <row r="6" spans="1:6" s="3" customFormat="1" ht="62" x14ac:dyDescent="0.35">
      <c r="A6" s="25" t="s">
        <v>33</v>
      </c>
      <c r="B6" s="25" t="s">
        <v>6</v>
      </c>
      <c r="C6" s="26" t="s">
        <v>606</v>
      </c>
      <c r="D6" s="27">
        <v>45975.875</v>
      </c>
      <c r="E6" s="27">
        <v>45978.208333333299</v>
      </c>
      <c r="F6" s="26" t="s">
        <v>50</v>
      </c>
    </row>
    <row r="7" spans="1:6" s="3" customFormat="1" ht="46.5" x14ac:dyDescent="0.35">
      <c r="A7" s="25" t="s">
        <v>33</v>
      </c>
      <c r="B7" s="25" t="s">
        <v>18</v>
      </c>
      <c r="C7" s="26" t="s">
        <v>56</v>
      </c>
      <c r="D7" s="27">
        <v>45847.208333333299</v>
      </c>
      <c r="E7" s="27">
        <v>46507.999305555597</v>
      </c>
      <c r="F7" s="26" t="s">
        <v>57</v>
      </c>
    </row>
    <row r="8" spans="1:6" s="3" customFormat="1" ht="46.5" x14ac:dyDescent="0.35">
      <c r="A8" s="25" t="s">
        <v>33</v>
      </c>
      <c r="B8" s="25" t="s">
        <v>6</v>
      </c>
      <c r="C8" s="26" t="s">
        <v>747</v>
      </c>
      <c r="D8" s="27">
        <v>45975.833333333299</v>
      </c>
      <c r="E8" s="27">
        <v>45976.25</v>
      </c>
      <c r="F8" s="26" t="s">
        <v>87</v>
      </c>
    </row>
    <row r="9" spans="1:6" s="3" customFormat="1" ht="62" x14ac:dyDescent="0.35">
      <c r="A9" s="25" t="s">
        <v>33</v>
      </c>
      <c r="B9" s="25" t="s">
        <v>2</v>
      </c>
      <c r="C9" s="26" t="s">
        <v>153</v>
      </c>
      <c r="D9" s="27">
        <v>45975.833333333299</v>
      </c>
      <c r="E9" s="27">
        <v>45976.25</v>
      </c>
      <c r="F9" s="26" t="s">
        <v>154</v>
      </c>
    </row>
    <row r="10" spans="1:6" s="3" customFormat="1" ht="46.5" x14ac:dyDescent="0.35">
      <c r="A10" s="25" t="s">
        <v>33</v>
      </c>
      <c r="B10" s="25" t="s">
        <v>2</v>
      </c>
      <c r="C10" s="26" t="s">
        <v>155</v>
      </c>
      <c r="D10" s="27">
        <v>45975.833333333299</v>
      </c>
      <c r="E10" s="27">
        <v>45976.25</v>
      </c>
      <c r="F10" s="26" t="s">
        <v>154</v>
      </c>
    </row>
    <row r="11" spans="1:6" s="3" customFormat="1" ht="46.5" x14ac:dyDescent="0.35">
      <c r="A11" s="25" t="s">
        <v>33</v>
      </c>
      <c r="B11" s="25" t="s">
        <v>2</v>
      </c>
      <c r="C11" s="26" t="s">
        <v>510</v>
      </c>
      <c r="D11" s="27">
        <v>45975.833333333299</v>
      </c>
      <c r="E11" s="27">
        <v>45976.25</v>
      </c>
      <c r="F11" s="26" t="s">
        <v>192</v>
      </c>
    </row>
    <row r="12" spans="1:6" s="3" customFormat="1" ht="62" x14ac:dyDescent="0.35">
      <c r="A12" s="25" t="s">
        <v>33</v>
      </c>
      <c r="B12" s="25" t="s">
        <v>2</v>
      </c>
      <c r="C12" s="26" t="s">
        <v>511</v>
      </c>
      <c r="D12" s="27">
        <v>45975.833333333299</v>
      </c>
      <c r="E12" s="27">
        <v>45976.25</v>
      </c>
      <c r="F12" s="26" t="s">
        <v>192</v>
      </c>
    </row>
    <row r="13" spans="1:6" s="3" customFormat="1" ht="62" x14ac:dyDescent="0.35">
      <c r="A13" s="25" t="s">
        <v>33</v>
      </c>
      <c r="B13" s="25" t="s">
        <v>2</v>
      </c>
      <c r="C13" s="26" t="s">
        <v>512</v>
      </c>
      <c r="D13" s="27">
        <v>45975.833333333299</v>
      </c>
      <c r="E13" s="27">
        <v>45976.25</v>
      </c>
      <c r="F13" s="26" t="s">
        <v>192</v>
      </c>
    </row>
    <row r="14" spans="1:6" s="3" customFormat="1" ht="62" x14ac:dyDescent="0.35">
      <c r="A14" s="25" t="s">
        <v>66</v>
      </c>
      <c r="B14" s="25" t="s">
        <v>2</v>
      </c>
      <c r="C14" s="26" t="s">
        <v>504</v>
      </c>
      <c r="D14" s="27">
        <v>45975.833333333299</v>
      </c>
      <c r="E14" s="27">
        <v>45976.25</v>
      </c>
      <c r="F14" s="26" t="s">
        <v>179</v>
      </c>
    </row>
    <row r="15" spans="1:6" s="3" customFormat="1" ht="31" x14ac:dyDescent="0.35">
      <c r="A15" s="25" t="s">
        <v>66</v>
      </c>
      <c r="B15" s="25" t="s">
        <v>6</v>
      </c>
      <c r="C15" s="26" t="s">
        <v>769</v>
      </c>
      <c r="D15" s="27">
        <v>45975.833333333299</v>
      </c>
      <c r="E15" s="27">
        <v>45976.25</v>
      </c>
      <c r="F15" s="26" t="s">
        <v>770</v>
      </c>
    </row>
    <row r="16" spans="1:6" s="3" customFormat="1" ht="62" x14ac:dyDescent="0.35">
      <c r="A16" s="25" t="s">
        <v>66</v>
      </c>
      <c r="B16" s="25" t="s">
        <v>2</v>
      </c>
      <c r="C16" s="26" t="s">
        <v>504</v>
      </c>
      <c r="D16" s="27">
        <v>45975.833333333299</v>
      </c>
      <c r="E16" s="27">
        <v>45976.25</v>
      </c>
      <c r="F16" s="26" t="s">
        <v>771</v>
      </c>
    </row>
    <row r="17" spans="1:6" s="3" customFormat="1" ht="62" x14ac:dyDescent="0.35">
      <c r="A17" s="25" t="s">
        <v>388</v>
      </c>
      <c r="B17" s="25" t="s">
        <v>6</v>
      </c>
      <c r="C17" s="26" t="s">
        <v>817</v>
      </c>
      <c r="D17" s="27">
        <v>45975.875</v>
      </c>
      <c r="E17" s="27">
        <v>45976.166666666701</v>
      </c>
      <c r="F17" s="26" t="s">
        <v>818</v>
      </c>
    </row>
    <row r="18" spans="1:6" s="3" customFormat="1" ht="46.5" x14ac:dyDescent="0.35">
      <c r="A18" s="25" t="s">
        <v>29</v>
      </c>
      <c r="B18" s="25" t="s">
        <v>2</v>
      </c>
      <c r="C18" s="26" t="s">
        <v>30</v>
      </c>
      <c r="D18" s="27">
        <v>45975.833333333299</v>
      </c>
      <c r="E18" s="27">
        <v>45976.25</v>
      </c>
      <c r="F18" s="26" t="s">
        <v>28</v>
      </c>
    </row>
    <row r="19" spans="1:6" s="3" customFormat="1" ht="62" x14ac:dyDescent="0.35">
      <c r="A19" s="25" t="s">
        <v>29</v>
      </c>
      <c r="B19" s="25" t="s">
        <v>6</v>
      </c>
      <c r="C19" s="26" t="s">
        <v>730</v>
      </c>
      <c r="D19" s="27">
        <v>45975.833333333299</v>
      </c>
      <c r="E19" s="27">
        <v>45976.25</v>
      </c>
      <c r="F19" s="26" t="s">
        <v>731</v>
      </c>
    </row>
    <row r="20" spans="1:6" s="3" customFormat="1" ht="62" x14ac:dyDescent="0.35">
      <c r="A20" s="25" t="s">
        <v>29</v>
      </c>
      <c r="B20" s="25" t="s">
        <v>6</v>
      </c>
      <c r="C20" s="26" t="s">
        <v>732</v>
      </c>
      <c r="D20" s="27">
        <v>45975.833333333299</v>
      </c>
      <c r="E20" s="27">
        <v>45976.25</v>
      </c>
      <c r="F20" s="26" t="s">
        <v>731</v>
      </c>
    </row>
    <row r="21" spans="1:6" s="3" customFormat="1" ht="62" x14ac:dyDescent="0.35">
      <c r="A21" s="25" t="s">
        <v>29</v>
      </c>
      <c r="B21" s="25" t="s">
        <v>6</v>
      </c>
      <c r="C21" s="26" t="s">
        <v>733</v>
      </c>
      <c r="D21" s="27">
        <v>45975.833333333299</v>
      </c>
      <c r="E21" s="27">
        <v>45976.25</v>
      </c>
      <c r="F21" s="26" t="s">
        <v>731</v>
      </c>
    </row>
    <row r="22" spans="1:6" s="3" customFormat="1" ht="62" x14ac:dyDescent="0.35">
      <c r="A22" s="25" t="s">
        <v>29</v>
      </c>
      <c r="B22" s="25" t="s">
        <v>6</v>
      </c>
      <c r="C22" s="26" t="s">
        <v>734</v>
      </c>
      <c r="D22" s="27">
        <v>45975.833333333299</v>
      </c>
      <c r="E22" s="27">
        <v>45976.25</v>
      </c>
      <c r="F22" s="26" t="s">
        <v>731</v>
      </c>
    </row>
    <row r="23" spans="1:6" s="3" customFormat="1" ht="62" x14ac:dyDescent="0.35">
      <c r="A23" s="25" t="s">
        <v>29</v>
      </c>
      <c r="B23" s="25" t="s">
        <v>6</v>
      </c>
      <c r="C23" s="26" t="s">
        <v>735</v>
      </c>
      <c r="D23" s="27">
        <v>45975.833333333299</v>
      </c>
      <c r="E23" s="27">
        <v>45976.25</v>
      </c>
      <c r="F23" s="26" t="s">
        <v>731</v>
      </c>
    </row>
    <row r="24" spans="1:6" s="3" customFormat="1" ht="14.25" customHeight="1" x14ac:dyDescent="0.35">
      <c r="A24" s="25" t="s">
        <v>41</v>
      </c>
      <c r="B24" s="25" t="s">
        <v>2</v>
      </c>
      <c r="C24" s="26" t="s">
        <v>726</v>
      </c>
      <c r="D24" s="27">
        <v>45975.875</v>
      </c>
      <c r="E24" s="27">
        <v>45976.208333333299</v>
      </c>
      <c r="F24" s="26" t="s">
        <v>727</v>
      </c>
    </row>
    <row r="25" spans="1:6" s="3" customFormat="1" ht="62" x14ac:dyDescent="0.35">
      <c r="A25" s="25" t="s">
        <v>41</v>
      </c>
      <c r="B25" s="25" t="s">
        <v>6</v>
      </c>
      <c r="C25" s="26" t="s">
        <v>736</v>
      </c>
      <c r="D25" s="27">
        <v>45975.875</v>
      </c>
      <c r="E25" s="27">
        <v>45976.208333333299</v>
      </c>
      <c r="F25" s="26" t="s">
        <v>737</v>
      </c>
    </row>
    <row r="26" spans="1:6" s="3" customFormat="1" ht="62" x14ac:dyDescent="0.35">
      <c r="A26" s="25" t="s">
        <v>41</v>
      </c>
      <c r="B26" s="25" t="s">
        <v>6</v>
      </c>
      <c r="C26" s="26" t="s">
        <v>738</v>
      </c>
      <c r="D26" s="27">
        <v>45975.875</v>
      </c>
      <c r="E26" s="27">
        <v>45976.208333333299</v>
      </c>
      <c r="F26" s="26" t="s">
        <v>737</v>
      </c>
    </row>
    <row r="27" spans="1:6" s="3" customFormat="1" ht="62" x14ac:dyDescent="0.35">
      <c r="A27" s="25" t="s">
        <v>41</v>
      </c>
      <c r="B27" s="25" t="s">
        <v>6</v>
      </c>
      <c r="C27" s="26" t="s">
        <v>44</v>
      </c>
      <c r="D27" s="27">
        <v>45975.875</v>
      </c>
      <c r="E27" s="27">
        <v>45976.208333333299</v>
      </c>
      <c r="F27" s="26" t="s">
        <v>737</v>
      </c>
    </row>
    <row r="28" spans="1:6" s="3" customFormat="1" ht="62" x14ac:dyDescent="0.35">
      <c r="A28" s="25" t="s">
        <v>41</v>
      </c>
      <c r="B28" s="25" t="s">
        <v>6</v>
      </c>
      <c r="C28" s="26" t="s">
        <v>739</v>
      </c>
      <c r="D28" s="27">
        <v>45975.875</v>
      </c>
      <c r="E28" s="27">
        <v>45976.208333333299</v>
      </c>
      <c r="F28" s="26" t="s">
        <v>737</v>
      </c>
    </row>
    <row r="29" spans="1:6" s="3" customFormat="1" ht="62" x14ac:dyDescent="0.35">
      <c r="A29" s="25" t="s">
        <v>24</v>
      </c>
      <c r="B29" s="25" t="s">
        <v>5</v>
      </c>
      <c r="C29" s="26" t="s">
        <v>25</v>
      </c>
      <c r="D29" s="27">
        <v>45975.833333333299</v>
      </c>
      <c r="E29" s="27">
        <v>45976.25</v>
      </c>
      <c r="F29" s="26" t="s">
        <v>26</v>
      </c>
    </row>
    <row r="30" spans="1:6" s="3" customFormat="1" ht="46.5" x14ac:dyDescent="0.35">
      <c r="A30" s="25" t="s">
        <v>24</v>
      </c>
      <c r="B30" s="25" t="s">
        <v>4</v>
      </c>
      <c r="C30" s="26" t="s">
        <v>27</v>
      </c>
      <c r="D30" s="27">
        <v>45975.833333333299</v>
      </c>
      <c r="E30" s="27">
        <v>45976.25</v>
      </c>
      <c r="F30" s="26" t="s">
        <v>28</v>
      </c>
    </row>
    <row r="31" spans="1:6" s="3" customFormat="1" ht="46.5" x14ac:dyDescent="0.35">
      <c r="A31" s="25" t="s">
        <v>24</v>
      </c>
      <c r="B31" s="25" t="s">
        <v>4</v>
      </c>
      <c r="C31" s="26" t="s">
        <v>728</v>
      </c>
      <c r="D31" s="27">
        <v>45975.875</v>
      </c>
      <c r="E31" s="27">
        <v>45976.208333333299</v>
      </c>
      <c r="F31" s="26" t="s">
        <v>729</v>
      </c>
    </row>
    <row r="32" spans="1:6" s="3" customFormat="1" ht="93" x14ac:dyDescent="0.35">
      <c r="A32" s="25" t="s">
        <v>24</v>
      </c>
      <c r="B32" s="25" t="s">
        <v>5</v>
      </c>
      <c r="C32" s="26" t="s">
        <v>80</v>
      </c>
      <c r="D32" s="27">
        <v>45901.833333333299</v>
      </c>
      <c r="E32" s="27">
        <v>45992.25</v>
      </c>
      <c r="F32" s="26" t="s">
        <v>81</v>
      </c>
    </row>
    <row r="33" spans="1:6" s="3" customFormat="1" ht="93" x14ac:dyDescent="0.35">
      <c r="A33" s="25" t="s">
        <v>24</v>
      </c>
      <c r="B33" s="25" t="s">
        <v>4</v>
      </c>
      <c r="C33" s="26" t="s">
        <v>82</v>
      </c>
      <c r="D33" s="27">
        <v>45936.833333333299</v>
      </c>
      <c r="E33" s="27">
        <v>45992.25</v>
      </c>
      <c r="F33" s="26" t="s">
        <v>81</v>
      </c>
    </row>
    <row r="34" spans="1:6" s="3" customFormat="1" ht="93" x14ac:dyDescent="0.35">
      <c r="A34" s="25" t="s">
        <v>24</v>
      </c>
      <c r="B34" s="25" t="s">
        <v>4</v>
      </c>
      <c r="C34" s="26" t="s">
        <v>83</v>
      </c>
      <c r="D34" s="27">
        <v>45975.833333333299</v>
      </c>
      <c r="E34" s="27">
        <v>45976.458333333299</v>
      </c>
      <c r="F34" s="26" t="s">
        <v>81</v>
      </c>
    </row>
    <row r="35" spans="1:6" s="3" customFormat="1" ht="108.5" x14ac:dyDescent="0.35">
      <c r="A35" s="25" t="s">
        <v>24</v>
      </c>
      <c r="B35" s="25" t="s">
        <v>5</v>
      </c>
      <c r="C35" s="26" t="s">
        <v>106</v>
      </c>
      <c r="D35" s="27">
        <v>45957.854166666701</v>
      </c>
      <c r="E35" s="27">
        <v>45999.229166666701</v>
      </c>
      <c r="F35" s="26" t="s">
        <v>107</v>
      </c>
    </row>
    <row r="36" spans="1:6" s="3" customFormat="1" ht="46.5" x14ac:dyDescent="0.35">
      <c r="A36" s="25" t="s">
        <v>741</v>
      </c>
      <c r="B36" s="25" t="s">
        <v>5</v>
      </c>
      <c r="C36" s="26" t="s">
        <v>742</v>
      </c>
      <c r="D36" s="27">
        <v>45975.833333333299</v>
      </c>
      <c r="E36" s="27">
        <v>45976.25</v>
      </c>
      <c r="F36" s="26" t="s">
        <v>743</v>
      </c>
    </row>
    <row r="37" spans="1:6" s="3" customFormat="1" ht="62" x14ac:dyDescent="0.35">
      <c r="A37" s="25" t="s">
        <v>199</v>
      </c>
      <c r="B37" s="25" t="s">
        <v>6</v>
      </c>
      <c r="C37" s="26" t="s">
        <v>208</v>
      </c>
      <c r="D37" s="27">
        <v>45975.875</v>
      </c>
      <c r="E37" s="27">
        <v>45976.25</v>
      </c>
      <c r="F37" s="26" t="s">
        <v>206</v>
      </c>
    </row>
    <row r="38" spans="1:6" s="3" customFormat="1" ht="46.5" x14ac:dyDescent="0.35">
      <c r="A38" s="25" t="s">
        <v>199</v>
      </c>
      <c r="B38" s="25" t="s">
        <v>2</v>
      </c>
      <c r="C38" s="26" t="s">
        <v>772</v>
      </c>
      <c r="D38" s="27">
        <v>45975.833333333299</v>
      </c>
      <c r="E38" s="27">
        <v>45976.25</v>
      </c>
      <c r="F38" s="26" t="s">
        <v>773</v>
      </c>
    </row>
    <row r="39" spans="1:6" s="3" customFormat="1" ht="46.5" x14ac:dyDescent="0.35">
      <c r="A39" s="25" t="s">
        <v>199</v>
      </c>
      <c r="B39" s="25" t="s">
        <v>2</v>
      </c>
      <c r="C39" s="26" t="s">
        <v>774</v>
      </c>
      <c r="D39" s="27">
        <v>45975.833333333299</v>
      </c>
      <c r="E39" s="27">
        <v>45976.25</v>
      </c>
      <c r="F39" s="26" t="s">
        <v>773</v>
      </c>
    </row>
    <row r="40" spans="1:6" s="3" customFormat="1" ht="62" x14ac:dyDescent="0.35">
      <c r="A40" s="25" t="s">
        <v>505</v>
      </c>
      <c r="B40" s="25" t="s">
        <v>2</v>
      </c>
      <c r="C40" s="26" t="s">
        <v>506</v>
      </c>
      <c r="D40" s="27">
        <v>45975.833333333299</v>
      </c>
      <c r="E40" s="27">
        <v>45976.25</v>
      </c>
      <c r="F40" s="26" t="s">
        <v>179</v>
      </c>
    </row>
    <row r="41" spans="1:6" s="3" customFormat="1" ht="46.5" x14ac:dyDescent="0.35">
      <c r="A41" s="25" t="s">
        <v>318</v>
      </c>
      <c r="B41" s="25" t="s">
        <v>4</v>
      </c>
      <c r="C41" s="26" t="s">
        <v>561</v>
      </c>
      <c r="D41" s="27">
        <v>45975.833333333299</v>
      </c>
      <c r="E41" s="27">
        <v>45976.25</v>
      </c>
      <c r="F41" s="26" t="s">
        <v>328</v>
      </c>
    </row>
    <row r="42" spans="1:6" s="3" customFormat="1" ht="46.5" x14ac:dyDescent="0.35">
      <c r="A42" s="25" t="s">
        <v>336</v>
      </c>
      <c r="B42" s="25" t="s">
        <v>4</v>
      </c>
      <c r="C42" s="26" t="s">
        <v>337</v>
      </c>
      <c r="D42" s="27">
        <v>45932.333333333299</v>
      </c>
      <c r="E42" s="27">
        <v>45987.75</v>
      </c>
      <c r="F42" s="26" t="s">
        <v>338</v>
      </c>
    </row>
    <row r="43" spans="1:6" s="3" customFormat="1" ht="46.5" x14ac:dyDescent="0.35">
      <c r="A43" s="25" t="s">
        <v>322</v>
      </c>
      <c r="B43" s="25" t="s">
        <v>6</v>
      </c>
      <c r="C43" s="26" t="s">
        <v>805</v>
      </c>
      <c r="D43" s="27">
        <v>45975.833333333299</v>
      </c>
      <c r="E43" s="27">
        <v>45976.25</v>
      </c>
      <c r="F43" s="26" t="s">
        <v>806</v>
      </c>
    </row>
    <row r="44" spans="1:6" s="3" customFormat="1" ht="62" x14ac:dyDescent="0.35">
      <c r="A44" s="25" t="s">
        <v>322</v>
      </c>
      <c r="B44" s="25" t="s">
        <v>18</v>
      </c>
      <c r="C44" s="26" t="s">
        <v>323</v>
      </c>
      <c r="D44" s="27">
        <v>45975.833333333299</v>
      </c>
      <c r="E44" s="27">
        <v>45976.25</v>
      </c>
      <c r="F44" s="26" t="s">
        <v>324</v>
      </c>
    </row>
    <row r="45" spans="1:6" s="3" customFormat="1" ht="46.5" x14ac:dyDescent="0.35">
      <c r="A45" s="25" t="s">
        <v>322</v>
      </c>
      <c r="B45" s="25" t="s">
        <v>6</v>
      </c>
      <c r="C45" s="26" t="s">
        <v>813</v>
      </c>
      <c r="D45" s="27">
        <v>45975.833333333299</v>
      </c>
      <c r="E45" s="27">
        <v>45976.208333333299</v>
      </c>
      <c r="F45" s="26" t="s">
        <v>814</v>
      </c>
    </row>
    <row r="46" spans="1:6" s="3" customFormat="1" ht="62" x14ac:dyDescent="0.35">
      <c r="A46" s="25" t="s">
        <v>315</v>
      </c>
      <c r="B46" s="25" t="s">
        <v>2</v>
      </c>
      <c r="C46" s="26" t="s">
        <v>316</v>
      </c>
      <c r="D46" s="27">
        <v>45975.875</v>
      </c>
      <c r="E46" s="27">
        <v>45976.25</v>
      </c>
      <c r="F46" s="26" t="s">
        <v>317</v>
      </c>
    </row>
    <row r="47" spans="1:6" s="3" customFormat="1" ht="31" x14ac:dyDescent="0.35">
      <c r="A47" s="25" t="s">
        <v>315</v>
      </c>
      <c r="B47" s="25" t="s">
        <v>2</v>
      </c>
      <c r="C47" s="26" t="s">
        <v>811</v>
      </c>
      <c r="D47" s="27">
        <v>45975.833333333299</v>
      </c>
      <c r="E47" s="27">
        <v>45976.25</v>
      </c>
      <c r="F47" s="26" t="s">
        <v>812</v>
      </c>
    </row>
    <row r="48" spans="1:6" s="3" customFormat="1" ht="31" x14ac:dyDescent="0.35">
      <c r="A48" s="25" t="s">
        <v>343</v>
      </c>
      <c r="B48" s="25" t="s">
        <v>6</v>
      </c>
      <c r="C48" s="26" t="s">
        <v>344</v>
      </c>
      <c r="D48" s="27">
        <v>45957.25</v>
      </c>
      <c r="E48" s="27">
        <v>45996.75</v>
      </c>
      <c r="F48" s="26" t="s">
        <v>345</v>
      </c>
    </row>
    <row r="49" spans="1:6" s="3" customFormat="1" ht="62" x14ac:dyDescent="0.35">
      <c r="A49" s="25" t="s">
        <v>343</v>
      </c>
      <c r="B49" s="25" t="s">
        <v>2</v>
      </c>
      <c r="C49" s="26" t="s">
        <v>575</v>
      </c>
      <c r="D49" s="27">
        <v>45967.041666666701</v>
      </c>
      <c r="E49" s="27">
        <v>45978.999305555597</v>
      </c>
      <c r="F49" s="26" t="s">
        <v>576</v>
      </c>
    </row>
    <row r="50" spans="1:6" s="3" customFormat="1" ht="46.5" x14ac:dyDescent="0.35">
      <c r="A50" s="25" t="s">
        <v>343</v>
      </c>
      <c r="B50" s="25" t="s">
        <v>6</v>
      </c>
      <c r="C50" s="26" t="s">
        <v>577</v>
      </c>
      <c r="D50" s="27">
        <v>45967.041666666701</v>
      </c>
      <c r="E50" s="27">
        <v>45978.999305555597</v>
      </c>
      <c r="F50" s="26" t="s">
        <v>578</v>
      </c>
    </row>
    <row r="51" spans="1:6" s="3" customFormat="1" ht="31" x14ac:dyDescent="0.35">
      <c r="A51" s="25" t="s">
        <v>343</v>
      </c>
      <c r="B51" s="25" t="s">
        <v>6</v>
      </c>
      <c r="C51" s="26" t="s">
        <v>344</v>
      </c>
      <c r="D51" s="27">
        <v>45957.25</v>
      </c>
      <c r="E51" s="27">
        <v>45996.75</v>
      </c>
      <c r="F51" s="26" t="s">
        <v>345</v>
      </c>
    </row>
    <row r="52" spans="1:6" s="3" customFormat="1" ht="46.5" x14ac:dyDescent="0.35">
      <c r="A52" s="25" t="s">
        <v>293</v>
      </c>
      <c r="B52" s="25" t="s">
        <v>5</v>
      </c>
      <c r="C52" s="26" t="s">
        <v>294</v>
      </c>
      <c r="D52" s="27">
        <v>45975.875</v>
      </c>
      <c r="E52" s="27">
        <v>45976.25</v>
      </c>
      <c r="F52" s="26" t="s">
        <v>295</v>
      </c>
    </row>
    <row r="53" spans="1:6" s="3" customFormat="1" ht="46.5" x14ac:dyDescent="0.35">
      <c r="A53" s="25" t="s">
        <v>293</v>
      </c>
      <c r="B53" s="25" t="s">
        <v>4</v>
      </c>
      <c r="C53" s="26" t="s">
        <v>312</v>
      </c>
      <c r="D53" s="27">
        <v>45975.833333333299</v>
      </c>
      <c r="E53" s="27">
        <v>45976.25</v>
      </c>
      <c r="F53" s="26" t="s">
        <v>313</v>
      </c>
    </row>
    <row r="54" spans="1:6" s="3" customFormat="1" ht="46.5" x14ac:dyDescent="0.35">
      <c r="A54" s="25" t="s">
        <v>293</v>
      </c>
      <c r="B54" s="25" t="s">
        <v>5</v>
      </c>
      <c r="C54" s="26" t="s">
        <v>314</v>
      </c>
      <c r="D54" s="27">
        <v>45975.833333333299</v>
      </c>
      <c r="E54" s="27">
        <v>45976.25</v>
      </c>
      <c r="F54" s="26" t="s">
        <v>313</v>
      </c>
    </row>
    <row r="55" spans="1:6" s="3" customFormat="1" ht="46.5" x14ac:dyDescent="0.35">
      <c r="A55" s="25" t="s">
        <v>293</v>
      </c>
      <c r="B55" s="25" t="s">
        <v>5</v>
      </c>
      <c r="C55" s="26" t="s">
        <v>803</v>
      </c>
      <c r="D55" s="27">
        <v>45975.833333333299</v>
      </c>
      <c r="E55" s="27">
        <v>45976.25</v>
      </c>
      <c r="F55" s="26" t="s">
        <v>804</v>
      </c>
    </row>
    <row r="56" spans="1:6" s="3" customFormat="1" ht="77.5" x14ac:dyDescent="0.35">
      <c r="A56" s="25" t="s">
        <v>365</v>
      </c>
      <c r="B56" s="25" t="s">
        <v>18</v>
      </c>
      <c r="C56" s="26" t="s">
        <v>366</v>
      </c>
      <c r="D56" s="27">
        <v>45975.958333333299</v>
      </c>
      <c r="E56" s="27">
        <v>45976.25</v>
      </c>
      <c r="F56" s="26" t="s">
        <v>367</v>
      </c>
    </row>
    <row r="57" spans="1:6" s="18" customFormat="1" ht="77.5" x14ac:dyDescent="0.35">
      <c r="A57" s="25" t="s">
        <v>365</v>
      </c>
      <c r="B57" s="25" t="s">
        <v>6</v>
      </c>
      <c r="C57" s="26" t="s">
        <v>368</v>
      </c>
      <c r="D57" s="27">
        <v>45975.958333333299</v>
      </c>
      <c r="E57" s="27">
        <v>45976.25</v>
      </c>
      <c r="F57" s="26" t="s">
        <v>367</v>
      </c>
    </row>
    <row r="58" spans="1:6" s="3" customFormat="1" ht="77.5" x14ac:dyDescent="0.35">
      <c r="A58" s="25" t="s">
        <v>365</v>
      </c>
      <c r="B58" s="25" t="s">
        <v>6</v>
      </c>
      <c r="C58" s="26" t="s">
        <v>369</v>
      </c>
      <c r="D58" s="27">
        <v>45975.958333333299</v>
      </c>
      <c r="E58" s="27">
        <v>45976.25</v>
      </c>
      <c r="F58" s="26" t="s">
        <v>367</v>
      </c>
    </row>
    <row r="59" spans="1:6" s="3" customFormat="1" ht="62" x14ac:dyDescent="0.35">
      <c r="A59" s="25" t="s">
        <v>365</v>
      </c>
      <c r="B59" s="25" t="s">
        <v>2</v>
      </c>
      <c r="C59" s="26" t="s">
        <v>659</v>
      </c>
      <c r="D59" s="27">
        <v>45975.958333333299</v>
      </c>
      <c r="E59" s="27">
        <v>45976.229166666701</v>
      </c>
      <c r="F59" s="26" t="s">
        <v>819</v>
      </c>
    </row>
    <row r="60" spans="1:6" s="3" customFormat="1" ht="46.5" x14ac:dyDescent="0.35">
      <c r="A60" s="25" t="s">
        <v>287</v>
      </c>
      <c r="B60" s="25" t="s">
        <v>6</v>
      </c>
      <c r="C60" s="26" t="s">
        <v>288</v>
      </c>
      <c r="D60" s="27">
        <v>45975.875</v>
      </c>
      <c r="E60" s="27">
        <v>45976.25</v>
      </c>
      <c r="F60" s="26" t="s">
        <v>289</v>
      </c>
    </row>
    <row r="61" spans="1:6" s="3" customFormat="1" ht="46.5" x14ac:dyDescent="0.35">
      <c r="A61" s="25" t="s">
        <v>287</v>
      </c>
      <c r="B61" s="25" t="s">
        <v>6</v>
      </c>
      <c r="C61" s="26" t="s">
        <v>290</v>
      </c>
      <c r="D61" s="27">
        <v>45975.875</v>
      </c>
      <c r="E61" s="27">
        <v>45976.25</v>
      </c>
      <c r="F61" s="26" t="s">
        <v>289</v>
      </c>
    </row>
    <row r="62" spans="1:6" s="3" customFormat="1" ht="124" x14ac:dyDescent="0.35">
      <c r="A62" s="25" t="s">
        <v>287</v>
      </c>
      <c r="B62" s="25" t="s">
        <v>6</v>
      </c>
      <c r="C62" s="26" t="s">
        <v>822</v>
      </c>
      <c r="D62" s="27">
        <v>45975.958333333299</v>
      </c>
      <c r="E62" s="27">
        <v>45976.229166666701</v>
      </c>
      <c r="F62" s="26" t="s">
        <v>823</v>
      </c>
    </row>
    <row r="63" spans="1:6" s="3" customFormat="1" ht="62" x14ac:dyDescent="0.35">
      <c r="A63" s="25" t="s">
        <v>287</v>
      </c>
      <c r="B63" s="25" t="s">
        <v>2</v>
      </c>
      <c r="C63" s="26" t="s">
        <v>718</v>
      </c>
      <c r="D63" s="27">
        <v>45975.958333333299</v>
      </c>
      <c r="E63" s="27">
        <v>45976.25</v>
      </c>
      <c r="F63" s="26" t="s">
        <v>719</v>
      </c>
    </row>
    <row r="64" spans="1:6" s="3" customFormat="1" ht="46.5" x14ac:dyDescent="0.35">
      <c r="A64" s="25" t="s">
        <v>408</v>
      </c>
      <c r="B64" s="25" t="s">
        <v>4</v>
      </c>
      <c r="C64" s="26" t="s">
        <v>798</v>
      </c>
      <c r="D64" s="27">
        <v>45975.875</v>
      </c>
      <c r="E64" s="27">
        <v>45976.25</v>
      </c>
      <c r="F64" s="26" t="s">
        <v>799</v>
      </c>
    </row>
    <row r="65" spans="1:6" s="3" customFormat="1" ht="31" x14ac:dyDescent="0.35">
      <c r="A65" s="25" t="s">
        <v>296</v>
      </c>
      <c r="B65" s="25" t="s">
        <v>4</v>
      </c>
      <c r="C65" s="26" t="s">
        <v>297</v>
      </c>
      <c r="D65" s="27">
        <v>45975.875</v>
      </c>
      <c r="E65" s="27">
        <v>45976.25</v>
      </c>
      <c r="F65" s="26" t="s">
        <v>298</v>
      </c>
    </row>
    <row r="66" spans="1:6" s="3" customFormat="1" ht="46.5" x14ac:dyDescent="0.35">
      <c r="A66" s="25" t="s">
        <v>423</v>
      </c>
      <c r="B66" s="25" t="s">
        <v>18</v>
      </c>
      <c r="C66" s="26" t="s">
        <v>424</v>
      </c>
      <c r="D66" s="27">
        <v>45975.833333333299</v>
      </c>
      <c r="E66" s="27">
        <v>45976.25</v>
      </c>
      <c r="F66" s="26" t="s">
        <v>425</v>
      </c>
    </row>
    <row r="67" spans="1:6" s="3" customFormat="1" ht="108.5" x14ac:dyDescent="0.35">
      <c r="A67" s="25" t="s">
        <v>415</v>
      </c>
      <c r="B67" s="25" t="s">
        <v>18</v>
      </c>
      <c r="C67" s="26" t="s">
        <v>416</v>
      </c>
      <c r="D67" s="27">
        <v>45975.833333333299</v>
      </c>
      <c r="E67" s="27">
        <v>45978.25</v>
      </c>
      <c r="F67" s="26" t="s">
        <v>669</v>
      </c>
    </row>
    <row r="68" spans="1:6" s="3" customFormat="1" ht="46.5" x14ac:dyDescent="0.35">
      <c r="A68" s="25" t="s">
        <v>391</v>
      </c>
      <c r="B68" s="25" t="s">
        <v>4</v>
      </c>
      <c r="C68" s="26" t="s">
        <v>394</v>
      </c>
      <c r="D68" s="27">
        <v>45975.833333333299</v>
      </c>
      <c r="E68" s="27">
        <v>45976.25</v>
      </c>
      <c r="F68" s="26" t="s">
        <v>395</v>
      </c>
    </row>
    <row r="69" spans="1:6" s="3" customFormat="1" ht="62" x14ac:dyDescent="0.35">
      <c r="A69" s="25" t="s">
        <v>391</v>
      </c>
      <c r="B69" s="25" t="s">
        <v>5</v>
      </c>
      <c r="C69" s="26" t="s">
        <v>396</v>
      </c>
      <c r="D69" s="27">
        <v>45975.833333333299</v>
      </c>
      <c r="E69" s="27">
        <v>45976.25</v>
      </c>
      <c r="F69" s="26" t="s">
        <v>397</v>
      </c>
    </row>
    <row r="70" spans="1:6" s="3" customFormat="1" ht="77.5" x14ac:dyDescent="0.35">
      <c r="A70" s="25" t="s">
        <v>391</v>
      </c>
      <c r="B70" s="25" t="s">
        <v>5</v>
      </c>
      <c r="C70" s="26" t="s">
        <v>400</v>
      </c>
      <c r="D70" s="27">
        <v>45975.833333333299</v>
      </c>
      <c r="E70" s="27">
        <v>45976.25</v>
      </c>
      <c r="F70" s="26" t="s">
        <v>401</v>
      </c>
    </row>
    <row r="71" spans="1:6" s="3" customFormat="1" ht="46.5" x14ac:dyDescent="0.35">
      <c r="A71" s="25" t="s">
        <v>800</v>
      </c>
      <c r="B71" s="25" t="s">
        <v>6</v>
      </c>
      <c r="C71" s="26" t="s">
        <v>801</v>
      </c>
      <c r="D71" s="27">
        <v>45975.875</v>
      </c>
      <c r="E71" s="27">
        <v>45976.25</v>
      </c>
      <c r="F71" s="26" t="s">
        <v>802</v>
      </c>
    </row>
    <row r="72" spans="1:6" s="3" customFormat="1" ht="46.5" x14ac:dyDescent="0.35">
      <c r="A72" s="25" t="s">
        <v>674</v>
      </c>
      <c r="B72" s="25" t="s">
        <v>2</v>
      </c>
      <c r="C72" s="26" t="s">
        <v>836</v>
      </c>
      <c r="D72" s="27">
        <v>45975.833333333299</v>
      </c>
      <c r="E72" s="27">
        <v>45976.25</v>
      </c>
      <c r="F72" s="26" t="s">
        <v>837</v>
      </c>
    </row>
    <row r="73" spans="1:6" s="3" customFormat="1" ht="46.5" x14ac:dyDescent="0.35">
      <c r="A73" s="25" t="s">
        <v>674</v>
      </c>
      <c r="B73" s="25" t="s">
        <v>6</v>
      </c>
      <c r="C73" s="26" t="s">
        <v>675</v>
      </c>
      <c r="D73" s="27">
        <v>45975.833333333299</v>
      </c>
      <c r="E73" s="27">
        <v>45978.25</v>
      </c>
      <c r="F73" s="26" t="s">
        <v>676</v>
      </c>
    </row>
    <row r="74" spans="1:6" s="3" customFormat="1" ht="46.5" x14ac:dyDescent="0.35">
      <c r="A74" s="25" t="s">
        <v>426</v>
      </c>
      <c r="B74" s="25" t="s">
        <v>2</v>
      </c>
      <c r="C74" s="26" t="s">
        <v>838</v>
      </c>
      <c r="D74" s="27">
        <v>45975.833333333299</v>
      </c>
      <c r="E74" s="27">
        <v>45976.25</v>
      </c>
      <c r="F74" s="26" t="s">
        <v>839</v>
      </c>
    </row>
    <row r="75" spans="1:6" s="3" customFormat="1" ht="93" x14ac:dyDescent="0.35">
      <c r="A75" s="25" t="s">
        <v>77</v>
      </c>
      <c r="B75" s="25" t="s">
        <v>2</v>
      </c>
      <c r="C75" s="26" t="s">
        <v>78</v>
      </c>
      <c r="D75" s="27">
        <v>45975.833333333299</v>
      </c>
      <c r="E75" s="27">
        <v>45976.25</v>
      </c>
      <c r="F75" s="26" t="s">
        <v>76</v>
      </c>
    </row>
    <row r="76" spans="1:6" s="3" customFormat="1" ht="93" x14ac:dyDescent="0.35">
      <c r="A76" s="25" t="s">
        <v>77</v>
      </c>
      <c r="B76" s="25" t="s">
        <v>2</v>
      </c>
      <c r="C76" s="26" t="s">
        <v>79</v>
      </c>
      <c r="D76" s="27">
        <v>45975.833333333299</v>
      </c>
      <c r="E76" s="27">
        <v>45976.25</v>
      </c>
      <c r="F76" s="26" t="s">
        <v>76</v>
      </c>
    </row>
    <row r="77" spans="1:6" s="3" customFormat="1" ht="93" x14ac:dyDescent="0.35">
      <c r="A77" s="25" t="s">
        <v>77</v>
      </c>
      <c r="B77" s="25" t="s">
        <v>2</v>
      </c>
      <c r="C77" s="26" t="s">
        <v>102</v>
      </c>
      <c r="D77" s="27">
        <v>45975.833333333299</v>
      </c>
      <c r="E77" s="27">
        <v>45976.25</v>
      </c>
      <c r="F77" s="26" t="s">
        <v>103</v>
      </c>
    </row>
    <row r="78" spans="1:6" s="3" customFormat="1" ht="93" x14ac:dyDescent="0.35">
      <c r="A78" s="25" t="s">
        <v>77</v>
      </c>
      <c r="B78" s="25" t="s">
        <v>2</v>
      </c>
      <c r="C78" s="26" t="s">
        <v>748</v>
      </c>
      <c r="D78" s="27">
        <v>45975.833333333299</v>
      </c>
      <c r="E78" s="27">
        <v>45976.25</v>
      </c>
      <c r="F78" s="26" t="s">
        <v>103</v>
      </c>
    </row>
    <row r="79" spans="1:6" s="3" customFormat="1" ht="77.5" x14ac:dyDescent="0.35">
      <c r="A79" s="25" t="s">
        <v>108</v>
      </c>
      <c r="B79" s="25" t="s">
        <v>6</v>
      </c>
      <c r="C79" s="26" t="s">
        <v>754</v>
      </c>
      <c r="D79" s="27">
        <v>45975.833333333299</v>
      </c>
      <c r="E79" s="27">
        <v>45976.25</v>
      </c>
      <c r="F79" s="26" t="s">
        <v>755</v>
      </c>
    </row>
    <row r="80" spans="1:6" s="3" customFormat="1" ht="77.5" x14ac:dyDescent="0.35">
      <c r="A80" s="25" t="s">
        <v>108</v>
      </c>
      <c r="B80" s="25" t="s">
        <v>2</v>
      </c>
      <c r="C80" s="26" t="s">
        <v>756</v>
      </c>
      <c r="D80" s="27">
        <v>45975.833333333299</v>
      </c>
      <c r="E80" s="27">
        <v>45976.25</v>
      </c>
      <c r="F80" s="26" t="s">
        <v>755</v>
      </c>
    </row>
    <row r="81" spans="1:6" s="3" customFormat="1" ht="93" x14ac:dyDescent="0.35">
      <c r="A81" s="25" t="s">
        <v>492</v>
      </c>
      <c r="B81" s="25" t="s">
        <v>2</v>
      </c>
      <c r="C81" s="26" t="s">
        <v>744</v>
      </c>
      <c r="D81" s="27">
        <v>45975.833333333299</v>
      </c>
      <c r="E81" s="27">
        <v>45976.25</v>
      </c>
      <c r="F81" s="26" t="s">
        <v>494</v>
      </c>
    </row>
    <row r="82" spans="1:6" s="3" customFormat="1" ht="93" x14ac:dyDescent="0.35">
      <c r="A82" s="25" t="s">
        <v>492</v>
      </c>
      <c r="B82" s="25" t="s">
        <v>2</v>
      </c>
      <c r="C82" s="26" t="s">
        <v>745</v>
      </c>
      <c r="D82" s="27">
        <v>45975.833333333299</v>
      </c>
      <c r="E82" s="27">
        <v>45976.25</v>
      </c>
      <c r="F82" s="26" t="s">
        <v>494</v>
      </c>
    </row>
    <row r="83" spans="1:6" s="3" customFormat="1" ht="93" x14ac:dyDescent="0.35">
      <c r="A83" s="25" t="s">
        <v>492</v>
      </c>
      <c r="B83" s="25" t="s">
        <v>2</v>
      </c>
      <c r="C83" s="26" t="s">
        <v>746</v>
      </c>
      <c r="D83" s="27">
        <v>45975.833333333299</v>
      </c>
      <c r="E83" s="27">
        <v>45976.25</v>
      </c>
      <c r="F83" s="26" t="s">
        <v>494</v>
      </c>
    </row>
    <row r="84" spans="1:6" s="3" customFormat="1" ht="77.5" x14ac:dyDescent="0.35">
      <c r="A84" s="25" t="s">
        <v>89</v>
      </c>
      <c r="B84" s="25" t="s">
        <v>6</v>
      </c>
      <c r="C84" s="26" t="s">
        <v>432</v>
      </c>
      <c r="D84" s="27">
        <v>45975.833333333299</v>
      </c>
      <c r="E84" s="27">
        <v>45976.25</v>
      </c>
      <c r="F84" s="26" t="s">
        <v>433</v>
      </c>
    </row>
    <row r="85" spans="1:6" s="3" customFormat="1" ht="77.5" x14ac:dyDescent="0.35">
      <c r="A85" s="25" t="s">
        <v>89</v>
      </c>
      <c r="B85" s="25" t="s">
        <v>2</v>
      </c>
      <c r="C85" s="26" t="s">
        <v>434</v>
      </c>
      <c r="D85" s="27">
        <v>45975.833333333299</v>
      </c>
      <c r="E85" s="27">
        <v>45976.208333333299</v>
      </c>
      <c r="F85" s="26" t="s">
        <v>433</v>
      </c>
    </row>
    <row r="86" spans="1:6" s="3" customFormat="1" ht="77.5" x14ac:dyDescent="0.35">
      <c r="A86" s="25" t="s">
        <v>89</v>
      </c>
      <c r="B86" s="25" t="s">
        <v>6</v>
      </c>
      <c r="C86" s="26" t="s">
        <v>845</v>
      </c>
      <c r="D86" s="27">
        <v>45975.875</v>
      </c>
      <c r="E86" s="27">
        <v>45976.25</v>
      </c>
      <c r="F86" s="26" t="s">
        <v>433</v>
      </c>
    </row>
    <row r="87" spans="1:6" s="3" customFormat="1" ht="77.5" x14ac:dyDescent="0.35">
      <c r="A87" s="25" t="s">
        <v>17</v>
      </c>
      <c r="B87" s="25" t="s">
        <v>18</v>
      </c>
      <c r="C87" s="26" t="s">
        <v>600</v>
      </c>
      <c r="D87" s="27">
        <v>45975.833333333299</v>
      </c>
      <c r="E87" s="27">
        <v>45978.25</v>
      </c>
      <c r="F87" s="26" t="s">
        <v>601</v>
      </c>
    </row>
    <row r="88" spans="1:6" s="3" customFormat="1" ht="77.5" x14ac:dyDescent="0.35">
      <c r="A88" s="25" t="s">
        <v>17</v>
      </c>
      <c r="B88" s="25" t="s">
        <v>5</v>
      </c>
      <c r="C88" s="26" t="s">
        <v>724</v>
      </c>
      <c r="D88" s="27">
        <v>45975.833333333299</v>
      </c>
      <c r="E88" s="27">
        <v>45976.25</v>
      </c>
      <c r="F88" s="26" t="s">
        <v>725</v>
      </c>
    </row>
    <row r="89" spans="1:6" s="3" customFormat="1" ht="77.5" x14ac:dyDescent="0.35">
      <c r="A89" s="25" t="s">
        <v>17</v>
      </c>
      <c r="B89" s="25" t="s">
        <v>18</v>
      </c>
      <c r="C89" s="26" t="s">
        <v>36</v>
      </c>
      <c r="D89" s="27">
        <v>45975.833333333299</v>
      </c>
      <c r="E89" s="27">
        <v>45976.25</v>
      </c>
      <c r="F89" s="26" t="s">
        <v>602</v>
      </c>
    </row>
    <row r="90" spans="1:6" s="3" customFormat="1" ht="46.5" x14ac:dyDescent="0.35">
      <c r="A90" s="25" t="s">
        <v>17</v>
      </c>
      <c r="B90" s="25" t="s">
        <v>18</v>
      </c>
      <c r="C90" s="26" t="s">
        <v>477</v>
      </c>
      <c r="D90" s="27">
        <v>45975.833333333299</v>
      </c>
      <c r="E90" s="27">
        <v>45976.25</v>
      </c>
      <c r="F90" s="26" t="s">
        <v>478</v>
      </c>
    </row>
    <row r="91" spans="1:6" s="3" customFormat="1" ht="46.5" x14ac:dyDescent="0.35">
      <c r="A91" s="25" t="s">
        <v>489</v>
      </c>
      <c r="B91" s="25" t="s">
        <v>5</v>
      </c>
      <c r="C91" s="26" t="s">
        <v>840</v>
      </c>
      <c r="D91" s="27">
        <v>45975.875</v>
      </c>
      <c r="E91" s="27">
        <v>45976.208333333299</v>
      </c>
      <c r="F91" s="26" t="s">
        <v>841</v>
      </c>
    </row>
    <row r="92" spans="1:6" s="3" customFormat="1" ht="46.5" x14ac:dyDescent="0.35">
      <c r="A92" s="25" t="s">
        <v>489</v>
      </c>
      <c r="B92" s="25" t="s">
        <v>4</v>
      </c>
      <c r="C92" s="26" t="s">
        <v>842</v>
      </c>
      <c r="D92" s="27">
        <v>45975.875</v>
      </c>
      <c r="E92" s="27">
        <v>45976.208333333299</v>
      </c>
      <c r="F92" s="26" t="s">
        <v>841</v>
      </c>
    </row>
    <row r="93" spans="1:6" s="3" customFormat="1" ht="62" x14ac:dyDescent="0.35">
      <c r="A93" s="25" t="s">
        <v>457</v>
      </c>
      <c r="B93" s="25" t="s">
        <v>5</v>
      </c>
      <c r="C93" s="26" t="s">
        <v>465</v>
      </c>
      <c r="D93" s="27">
        <v>45975.833333333299</v>
      </c>
      <c r="E93" s="27">
        <v>45976.208333333299</v>
      </c>
      <c r="F93" s="26" t="s">
        <v>466</v>
      </c>
    </row>
    <row r="94" spans="1:6" s="3" customFormat="1" ht="46.5" x14ac:dyDescent="0.35">
      <c r="A94" s="25" t="s">
        <v>457</v>
      </c>
      <c r="B94" s="25" t="s">
        <v>18</v>
      </c>
      <c r="C94" s="26" t="s">
        <v>598</v>
      </c>
      <c r="D94" s="27">
        <v>45975.833333333299</v>
      </c>
      <c r="E94" s="27">
        <v>45976.208333333299</v>
      </c>
      <c r="F94" s="26" t="s">
        <v>599</v>
      </c>
    </row>
    <row r="95" spans="1:6" s="3" customFormat="1" ht="46.5" x14ac:dyDescent="0.35">
      <c r="A95" s="25" t="s">
        <v>457</v>
      </c>
      <c r="B95" s="25" t="s">
        <v>5</v>
      </c>
      <c r="C95" s="26" t="s">
        <v>855</v>
      </c>
      <c r="D95" s="27">
        <v>45975.833333333299</v>
      </c>
      <c r="E95" s="27">
        <v>45976.208333333299</v>
      </c>
      <c r="F95" s="26" t="s">
        <v>856</v>
      </c>
    </row>
    <row r="96" spans="1:6" s="3" customFormat="1" ht="93" x14ac:dyDescent="0.35">
      <c r="A96" s="25" t="s">
        <v>447</v>
      </c>
      <c r="B96" s="25" t="s">
        <v>6</v>
      </c>
      <c r="C96" s="26" t="s">
        <v>591</v>
      </c>
      <c r="D96" s="27">
        <v>45975.875</v>
      </c>
      <c r="E96" s="27">
        <v>45976.25</v>
      </c>
      <c r="F96" s="26" t="s">
        <v>592</v>
      </c>
    </row>
    <row r="97" spans="1:6" s="3" customFormat="1" ht="77.5" x14ac:dyDescent="0.35">
      <c r="A97" s="25" t="s">
        <v>447</v>
      </c>
      <c r="B97" s="25" t="s">
        <v>6</v>
      </c>
      <c r="C97" s="26" t="s">
        <v>846</v>
      </c>
      <c r="D97" s="27">
        <v>45973.375</v>
      </c>
      <c r="E97" s="27">
        <v>45976.25</v>
      </c>
      <c r="F97" s="26" t="s">
        <v>847</v>
      </c>
    </row>
    <row r="98" spans="1:6" s="3" customFormat="1" ht="46.5" x14ac:dyDescent="0.35">
      <c r="A98" s="25" t="s">
        <v>780</v>
      </c>
      <c r="B98" s="25" t="s">
        <v>6</v>
      </c>
      <c r="C98" s="26" t="s">
        <v>781</v>
      </c>
      <c r="D98" s="27">
        <v>45975.875</v>
      </c>
      <c r="E98" s="27">
        <v>45976.208333333299</v>
      </c>
      <c r="F98" s="26" t="s">
        <v>778</v>
      </c>
    </row>
    <row r="99" spans="1:6" s="18" customFormat="1" ht="46.5" x14ac:dyDescent="0.35">
      <c r="A99" s="25" t="s">
        <v>780</v>
      </c>
      <c r="B99" s="25" t="s">
        <v>6</v>
      </c>
      <c r="C99" s="26" t="s">
        <v>782</v>
      </c>
      <c r="D99" s="27">
        <v>45975.875</v>
      </c>
      <c r="E99" s="27">
        <v>45976.208333333299</v>
      </c>
      <c r="F99" s="26" t="s">
        <v>778</v>
      </c>
    </row>
    <row r="100" spans="1:6" s="3" customFormat="1" ht="46.5" x14ac:dyDescent="0.35">
      <c r="A100" s="25" t="s">
        <v>780</v>
      </c>
      <c r="B100" s="25" t="s">
        <v>5</v>
      </c>
      <c r="C100" s="26" t="s">
        <v>783</v>
      </c>
      <c r="D100" s="27">
        <v>45975.875</v>
      </c>
      <c r="E100" s="27">
        <v>45976.208333333299</v>
      </c>
      <c r="F100" s="26" t="s">
        <v>778</v>
      </c>
    </row>
    <row r="101" spans="1:6" s="3" customFormat="1" ht="93" x14ac:dyDescent="0.35">
      <c r="A101" s="25" t="s">
        <v>98</v>
      </c>
      <c r="B101" s="25" t="s">
        <v>5</v>
      </c>
      <c r="C101" s="26" t="s">
        <v>99</v>
      </c>
      <c r="D101" s="27">
        <v>45804.833333333299</v>
      </c>
      <c r="E101" s="27">
        <v>45985.25</v>
      </c>
      <c r="F101" s="26" t="s">
        <v>100</v>
      </c>
    </row>
    <row r="102" spans="1:6" s="3" customFormat="1" ht="93" x14ac:dyDescent="0.35">
      <c r="A102" s="25" t="s">
        <v>98</v>
      </c>
      <c r="B102" s="25" t="s">
        <v>4</v>
      </c>
      <c r="C102" s="26" t="s">
        <v>101</v>
      </c>
      <c r="D102" s="27">
        <v>45975.833333333299</v>
      </c>
      <c r="E102" s="27">
        <v>45976.25</v>
      </c>
      <c r="F102" s="26" t="s">
        <v>100</v>
      </c>
    </row>
    <row r="103" spans="1:6" s="6" customFormat="1" ht="46.5" x14ac:dyDescent="0.35">
      <c r="A103" s="25" t="s">
        <v>524</v>
      </c>
      <c r="B103" s="25" t="s">
        <v>2</v>
      </c>
      <c r="C103" s="26" t="s">
        <v>525</v>
      </c>
      <c r="D103" s="27">
        <v>45975.875</v>
      </c>
      <c r="E103" s="27">
        <v>45976.25</v>
      </c>
      <c r="F103" s="26" t="s">
        <v>526</v>
      </c>
    </row>
    <row r="104" spans="1:6" s="6" customFormat="1" ht="46.5" x14ac:dyDescent="0.35">
      <c r="A104" s="25" t="s">
        <v>524</v>
      </c>
      <c r="B104" s="25" t="s">
        <v>2</v>
      </c>
      <c r="C104" s="26" t="s">
        <v>527</v>
      </c>
      <c r="D104" s="27">
        <v>45975.875</v>
      </c>
      <c r="E104" s="27">
        <v>45976.25</v>
      </c>
      <c r="F104" s="26" t="s">
        <v>526</v>
      </c>
    </row>
    <row r="105" spans="1:6" s="6" customFormat="1" ht="46.5" x14ac:dyDescent="0.35">
      <c r="A105" s="25" t="s">
        <v>524</v>
      </c>
      <c r="B105" s="25" t="s">
        <v>2</v>
      </c>
      <c r="C105" s="26" t="s">
        <v>528</v>
      </c>
      <c r="D105" s="27">
        <v>45975.875</v>
      </c>
      <c r="E105" s="27">
        <v>45976.25</v>
      </c>
      <c r="F105" s="26" t="s">
        <v>526</v>
      </c>
    </row>
    <row r="106" spans="1:6" s="6" customFormat="1" ht="93" x14ac:dyDescent="0.35">
      <c r="A106" s="25" t="s">
        <v>165</v>
      </c>
      <c r="B106" s="25" t="s">
        <v>5</v>
      </c>
      <c r="C106" s="26" t="s">
        <v>166</v>
      </c>
      <c r="D106" s="27">
        <v>45975.833333333299</v>
      </c>
      <c r="E106" s="27">
        <v>45976.25</v>
      </c>
      <c r="F106" s="26" t="s">
        <v>167</v>
      </c>
    </row>
    <row r="107" spans="1:6" s="6" customFormat="1" ht="93" x14ac:dyDescent="0.35">
      <c r="A107" s="25" t="s">
        <v>165</v>
      </c>
      <c r="B107" s="25" t="s">
        <v>4</v>
      </c>
      <c r="C107" s="26" t="s">
        <v>168</v>
      </c>
      <c r="D107" s="27">
        <v>45975.833333333299</v>
      </c>
      <c r="E107" s="27">
        <v>45976.25</v>
      </c>
      <c r="F107" s="26" t="s">
        <v>167</v>
      </c>
    </row>
    <row r="108" spans="1:6" s="6" customFormat="1" ht="93" x14ac:dyDescent="0.35">
      <c r="A108" s="25" t="s">
        <v>165</v>
      </c>
      <c r="B108" s="25" t="s">
        <v>4</v>
      </c>
      <c r="C108" s="26" t="s">
        <v>169</v>
      </c>
      <c r="D108" s="27">
        <v>45975.833333333299</v>
      </c>
      <c r="E108" s="27">
        <v>45976.25</v>
      </c>
      <c r="F108" s="26" t="s">
        <v>167</v>
      </c>
    </row>
    <row r="109" spans="1:6" s="6" customFormat="1" ht="93" x14ac:dyDescent="0.35">
      <c r="A109" s="25" t="s">
        <v>165</v>
      </c>
      <c r="B109" s="25" t="s">
        <v>4</v>
      </c>
      <c r="C109" s="26" t="s">
        <v>170</v>
      </c>
      <c r="D109" s="27">
        <v>45975.833333333299</v>
      </c>
      <c r="E109" s="27">
        <v>45976.25</v>
      </c>
      <c r="F109" s="26" t="s">
        <v>167</v>
      </c>
    </row>
    <row r="110" spans="1:6" s="6" customFormat="1" ht="93" x14ac:dyDescent="0.35">
      <c r="A110" s="25" t="s">
        <v>165</v>
      </c>
      <c r="B110" s="25" t="s">
        <v>4</v>
      </c>
      <c r="C110" s="26" t="s">
        <v>171</v>
      </c>
      <c r="D110" s="27">
        <v>45975.833333333299</v>
      </c>
      <c r="E110" s="27">
        <v>45976.25</v>
      </c>
      <c r="F110" s="26" t="s">
        <v>167</v>
      </c>
    </row>
    <row r="111" spans="1:6" s="6" customFormat="1" ht="93" x14ac:dyDescent="0.35">
      <c r="A111" s="25" t="s">
        <v>165</v>
      </c>
      <c r="B111" s="25" t="s">
        <v>5</v>
      </c>
      <c r="C111" s="26" t="s">
        <v>172</v>
      </c>
      <c r="D111" s="27">
        <v>45975.833333333299</v>
      </c>
      <c r="E111" s="27">
        <v>45976.25</v>
      </c>
      <c r="F111" s="26" t="s">
        <v>167</v>
      </c>
    </row>
    <row r="112" spans="1:6" s="6" customFormat="1" ht="93" x14ac:dyDescent="0.35">
      <c r="A112" s="25" t="s">
        <v>165</v>
      </c>
      <c r="B112" s="25" t="s">
        <v>5</v>
      </c>
      <c r="C112" s="26" t="s">
        <v>173</v>
      </c>
      <c r="D112" s="27">
        <v>45975.833333333299</v>
      </c>
      <c r="E112" s="27">
        <v>45976.25</v>
      </c>
      <c r="F112" s="26" t="s">
        <v>167</v>
      </c>
    </row>
    <row r="113" spans="1:6" s="6" customFormat="1" ht="93" x14ac:dyDescent="0.35">
      <c r="A113" s="25" t="s">
        <v>165</v>
      </c>
      <c r="B113" s="25" t="s">
        <v>5</v>
      </c>
      <c r="C113" s="26" t="s">
        <v>174</v>
      </c>
      <c r="D113" s="27">
        <v>45975.833333333299</v>
      </c>
      <c r="E113" s="27">
        <v>45976.25</v>
      </c>
      <c r="F113" s="26" t="s">
        <v>167</v>
      </c>
    </row>
    <row r="114" spans="1:6" s="14" customFormat="1" ht="93" x14ac:dyDescent="0.35">
      <c r="A114" s="25" t="s">
        <v>757</v>
      </c>
      <c r="B114" s="25" t="s">
        <v>6</v>
      </c>
      <c r="C114" s="26" t="s">
        <v>758</v>
      </c>
      <c r="D114" s="27">
        <v>45975.958333333299</v>
      </c>
      <c r="E114" s="27">
        <v>45976.25</v>
      </c>
      <c r="F114" s="26" t="s">
        <v>759</v>
      </c>
    </row>
    <row r="115" spans="1:6" s="6" customFormat="1" ht="77.5" x14ac:dyDescent="0.35">
      <c r="A115" s="25" t="s">
        <v>127</v>
      </c>
      <c r="B115" s="25" t="s">
        <v>2</v>
      </c>
      <c r="C115" s="26" t="s">
        <v>128</v>
      </c>
      <c r="D115" s="27">
        <v>45975.833333333299</v>
      </c>
      <c r="E115" s="27">
        <v>45976.25</v>
      </c>
      <c r="F115" s="26" t="s">
        <v>129</v>
      </c>
    </row>
    <row r="116" spans="1:6" s="6" customFormat="1" ht="77.5" x14ac:dyDescent="0.35">
      <c r="A116" s="25" t="s">
        <v>133</v>
      </c>
      <c r="B116" s="25" t="s">
        <v>18</v>
      </c>
      <c r="C116" s="26" t="s">
        <v>762</v>
      </c>
      <c r="D116" s="27">
        <v>45975.833333333299</v>
      </c>
      <c r="E116" s="27">
        <v>45976.208333333299</v>
      </c>
      <c r="F116" s="26" t="s">
        <v>763</v>
      </c>
    </row>
    <row r="117" spans="1:6" s="6" customFormat="1" ht="62" x14ac:dyDescent="0.35">
      <c r="A117" s="25" t="s">
        <v>133</v>
      </c>
      <c r="B117" s="25" t="s">
        <v>4</v>
      </c>
      <c r="C117" s="26" t="s">
        <v>764</v>
      </c>
      <c r="D117" s="27">
        <v>45975.875</v>
      </c>
      <c r="E117" s="27">
        <v>45976.25</v>
      </c>
      <c r="F117" s="26" t="s">
        <v>765</v>
      </c>
    </row>
    <row r="118" spans="1:6" s="6" customFormat="1" ht="46.5" x14ac:dyDescent="0.35">
      <c r="A118" s="25" t="s">
        <v>133</v>
      </c>
      <c r="B118" s="25" t="s">
        <v>5</v>
      </c>
      <c r="C118" s="26" t="s">
        <v>775</v>
      </c>
      <c r="D118" s="27">
        <v>45975.833333333299</v>
      </c>
      <c r="E118" s="27">
        <v>45976.25</v>
      </c>
      <c r="F118" s="26" t="s">
        <v>776</v>
      </c>
    </row>
    <row r="119" spans="1:6" s="6" customFormat="1" ht="93" x14ac:dyDescent="0.35">
      <c r="A119" s="25" t="s">
        <v>175</v>
      </c>
      <c r="B119" s="25" t="s">
        <v>4</v>
      </c>
      <c r="C119" s="26" t="s">
        <v>176</v>
      </c>
      <c r="D119" s="27">
        <v>45975.833333333299</v>
      </c>
      <c r="E119" s="27">
        <v>45976.25</v>
      </c>
      <c r="F119" s="26" t="s">
        <v>177</v>
      </c>
    </row>
    <row r="120" spans="1:6" s="6" customFormat="1" ht="62" x14ac:dyDescent="0.35">
      <c r="A120" s="25" t="s">
        <v>175</v>
      </c>
      <c r="B120" s="25" t="s">
        <v>4</v>
      </c>
      <c r="C120" s="26" t="s">
        <v>205</v>
      </c>
      <c r="D120" s="27">
        <v>45975.875</v>
      </c>
      <c r="E120" s="27">
        <v>45976.25</v>
      </c>
      <c r="F120" s="26" t="s">
        <v>206</v>
      </c>
    </row>
    <row r="121" spans="1:6" s="6" customFormat="1" ht="62" x14ac:dyDescent="0.35">
      <c r="A121" s="25" t="s">
        <v>175</v>
      </c>
      <c r="B121" s="25" t="s">
        <v>5</v>
      </c>
      <c r="C121" s="26" t="s">
        <v>207</v>
      </c>
      <c r="D121" s="27">
        <v>45975.875</v>
      </c>
      <c r="E121" s="27">
        <v>45976.25</v>
      </c>
      <c r="F121" s="26" t="s">
        <v>206</v>
      </c>
    </row>
    <row r="122" spans="1:6" s="6" customFormat="1" ht="93" x14ac:dyDescent="0.35">
      <c r="A122" s="25" t="s">
        <v>53</v>
      </c>
      <c r="B122" s="25" t="s">
        <v>2</v>
      </c>
      <c r="C122" s="26" t="s">
        <v>54</v>
      </c>
      <c r="D122" s="27">
        <v>45975.916666666701</v>
      </c>
      <c r="E122" s="27">
        <v>45976.208333333299</v>
      </c>
      <c r="F122" s="26" t="s">
        <v>55</v>
      </c>
    </row>
    <row r="123" spans="1:6" s="6" customFormat="1" ht="62" x14ac:dyDescent="0.35">
      <c r="A123" s="25" t="s">
        <v>53</v>
      </c>
      <c r="B123" s="25" t="s">
        <v>6</v>
      </c>
      <c r="C123" s="26" t="s">
        <v>740</v>
      </c>
      <c r="D123" s="27">
        <v>45975.916666666701</v>
      </c>
      <c r="E123" s="27">
        <v>45976.208333333299</v>
      </c>
      <c r="F123" s="26" t="s">
        <v>680</v>
      </c>
    </row>
    <row r="124" spans="1:6" s="6" customFormat="1" ht="93" x14ac:dyDescent="0.35">
      <c r="A124" s="25" t="s">
        <v>53</v>
      </c>
      <c r="B124" s="25" t="s">
        <v>2</v>
      </c>
      <c r="C124" s="26" t="s">
        <v>75</v>
      </c>
      <c r="D124" s="27">
        <v>45975.833333333299</v>
      </c>
      <c r="E124" s="27">
        <v>45976.25</v>
      </c>
      <c r="F124" s="26" t="s">
        <v>76</v>
      </c>
    </row>
    <row r="125" spans="1:6" s="6" customFormat="1" ht="77.5" x14ac:dyDescent="0.35">
      <c r="A125" s="25" t="s">
        <v>53</v>
      </c>
      <c r="B125" s="25" t="s">
        <v>2</v>
      </c>
      <c r="C125" s="26" t="s">
        <v>753</v>
      </c>
      <c r="D125" s="27">
        <v>45975.833333333299</v>
      </c>
      <c r="E125" s="27">
        <v>45976.25</v>
      </c>
      <c r="F125" s="26" t="s">
        <v>499</v>
      </c>
    </row>
    <row r="126" spans="1:6" s="5" customFormat="1" ht="93" x14ac:dyDescent="0.35">
      <c r="A126" s="25" t="s">
        <v>53</v>
      </c>
      <c r="B126" s="25" t="s">
        <v>2</v>
      </c>
      <c r="C126" s="26" t="s">
        <v>760</v>
      </c>
      <c r="D126" s="27">
        <v>45975.958333333299</v>
      </c>
      <c r="E126" s="27">
        <v>45976.25</v>
      </c>
      <c r="F126" s="26" t="s">
        <v>759</v>
      </c>
    </row>
    <row r="127" spans="1:6" s="5" customFormat="1" ht="93" x14ac:dyDescent="0.35">
      <c r="A127" s="25" t="s">
        <v>53</v>
      </c>
      <c r="B127" s="25" t="s">
        <v>2</v>
      </c>
      <c r="C127" s="26" t="s">
        <v>761</v>
      </c>
      <c r="D127" s="27">
        <v>45975.958333333299</v>
      </c>
      <c r="E127" s="27">
        <v>45976.25</v>
      </c>
      <c r="F127" s="26" t="s">
        <v>759</v>
      </c>
    </row>
    <row r="128" spans="1:6" s="5" customFormat="1" ht="62" x14ac:dyDescent="0.35">
      <c r="A128" s="25" t="s">
        <v>53</v>
      </c>
      <c r="B128" s="25" t="s">
        <v>6</v>
      </c>
      <c r="C128" s="26" t="s">
        <v>115</v>
      </c>
      <c r="D128" s="27">
        <v>45975.875</v>
      </c>
      <c r="E128" s="27">
        <v>45976.25</v>
      </c>
      <c r="F128" s="26" t="s">
        <v>116</v>
      </c>
    </row>
    <row r="129" spans="1:6" s="5" customFormat="1" ht="62" x14ac:dyDescent="0.35">
      <c r="A129" s="25" t="s">
        <v>53</v>
      </c>
      <c r="B129" s="25" t="s">
        <v>6</v>
      </c>
      <c r="C129" s="26" t="s">
        <v>117</v>
      </c>
      <c r="D129" s="27">
        <v>45975.875</v>
      </c>
      <c r="E129" s="27">
        <v>45976.25</v>
      </c>
      <c r="F129" s="26" t="s">
        <v>116</v>
      </c>
    </row>
    <row r="130" spans="1:6" s="5" customFormat="1" ht="62" x14ac:dyDescent="0.35">
      <c r="A130" s="25" t="s">
        <v>53</v>
      </c>
      <c r="B130" s="25" t="s">
        <v>6</v>
      </c>
      <c r="C130" s="26" t="s">
        <v>118</v>
      </c>
      <c r="D130" s="27">
        <v>45975.875</v>
      </c>
      <c r="E130" s="27">
        <v>45976.25</v>
      </c>
      <c r="F130" s="26" t="s">
        <v>116</v>
      </c>
    </row>
    <row r="131" spans="1:6" s="5" customFormat="1" ht="62" x14ac:dyDescent="0.35">
      <c r="A131" s="25" t="s">
        <v>53</v>
      </c>
      <c r="B131" s="25" t="s">
        <v>6</v>
      </c>
      <c r="C131" s="26" t="s">
        <v>119</v>
      </c>
      <c r="D131" s="27">
        <v>45975.875</v>
      </c>
      <c r="E131" s="27">
        <v>45976.25</v>
      </c>
      <c r="F131" s="26" t="s">
        <v>116</v>
      </c>
    </row>
    <row r="132" spans="1:6" s="5" customFormat="1" ht="62" x14ac:dyDescent="0.35">
      <c r="A132" s="25" t="s">
        <v>53</v>
      </c>
      <c r="B132" s="25" t="s">
        <v>6</v>
      </c>
      <c r="C132" s="26" t="s">
        <v>120</v>
      </c>
      <c r="D132" s="27">
        <v>45975.875</v>
      </c>
      <c r="E132" s="27">
        <v>45976.25</v>
      </c>
      <c r="F132" s="26" t="s">
        <v>116</v>
      </c>
    </row>
    <row r="133" spans="1:6" s="5" customFormat="1" ht="93" x14ac:dyDescent="0.35">
      <c r="A133" s="25" t="s">
        <v>53</v>
      </c>
      <c r="B133" s="25" t="s">
        <v>2</v>
      </c>
      <c r="C133" s="26" t="s">
        <v>130</v>
      </c>
      <c r="D133" s="27">
        <v>45975.833333333299</v>
      </c>
      <c r="E133" s="27">
        <v>45976.25</v>
      </c>
      <c r="F133" s="26" t="s">
        <v>131</v>
      </c>
    </row>
    <row r="134" spans="1:6" s="5" customFormat="1" ht="93" x14ac:dyDescent="0.35">
      <c r="A134" s="25" t="s">
        <v>53</v>
      </c>
      <c r="B134" s="25" t="s">
        <v>6</v>
      </c>
      <c r="C134" s="26" t="s">
        <v>132</v>
      </c>
      <c r="D134" s="27">
        <v>45975.833333333299</v>
      </c>
      <c r="E134" s="27">
        <v>45976.25</v>
      </c>
      <c r="F134" s="26" t="s">
        <v>131</v>
      </c>
    </row>
    <row r="135" spans="1:6" s="5" customFormat="1" ht="93" x14ac:dyDescent="0.35">
      <c r="A135" s="25" t="s">
        <v>53</v>
      </c>
      <c r="B135" s="25" t="s">
        <v>2</v>
      </c>
      <c r="C135" s="26" t="s">
        <v>372</v>
      </c>
      <c r="D135" s="27">
        <v>45975.833333333299</v>
      </c>
      <c r="E135" s="27">
        <v>45976.25</v>
      </c>
      <c r="F135" s="26" t="s">
        <v>373</v>
      </c>
    </row>
    <row r="136" spans="1:6" s="5" customFormat="1" ht="46.5" x14ac:dyDescent="0.35">
      <c r="A136" s="25" t="s">
        <v>329</v>
      </c>
      <c r="B136" s="25" t="s">
        <v>5</v>
      </c>
      <c r="C136" s="26" t="s">
        <v>807</v>
      </c>
      <c r="D136" s="27">
        <v>45975.833333333299</v>
      </c>
      <c r="E136" s="27">
        <v>45976.25</v>
      </c>
      <c r="F136" s="26" t="s">
        <v>808</v>
      </c>
    </row>
    <row r="137" spans="1:6" s="5" customFormat="1" ht="31" x14ac:dyDescent="0.35">
      <c r="A137" s="25" t="s">
        <v>329</v>
      </c>
      <c r="B137" s="25" t="s">
        <v>5</v>
      </c>
      <c r="C137" s="26" t="s">
        <v>809</v>
      </c>
      <c r="D137" s="27">
        <v>45975.833333333299</v>
      </c>
      <c r="E137" s="27">
        <v>45976.208333333299</v>
      </c>
      <c r="F137" s="26" t="s">
        <v>810</v>
      </c>
    </row>
    <row r="138" spans="1:6" s="5" customFormat="1" ht="62" x14ac:dyDescent="0.35">
      <c r="A138" s="25" t="s">
        <v>350</v>
      </c>
      <c r="B138" s="25" t="s">
        <v>7</v>
      </c>
      <c r="C138" s="26" t="s">
        <v>351</v>
      </c>
      <c r="D138" s="27">
        <v>45975.958333333299</v>
      </c>
      <c r="E138" s="27">
        <v>45976.25</v>
      </c>
      <c r="F138" s="26" t="s">
        <v>352</v>
      </c>
    </row>
    <row r="139" spans="1:6" s="5" customFormat="1" ht="77.5" x14ac:dyDescent="0.35">
      <c r="A139" s="25" t="s">
        <v>350</v>
      </c>
      <c r="B139" s="25" t="s">
        <v>7</v>
      </c>
      <c r="C139" s="26" t="s">
        <v>815</v>
      </c>
      <c r="D139" s="27">
        <v>45975.958333333299</v>
      </c>
      <c r="E139" s="27">
        <v>45976.25</v>
      </c>
      <c r="F139" s="26" t="s">
        <v>816</v>
      </c>
    </row>
    <row r="140" spans="1:6" s="5" customFormat="1" ht="62" x14ac:dyDescent="0.35">
      <c r="A140" s="25" t="s">
        <v>350</v>
      </c>
      <c r="B140" s="25" t="s">
        <v>8</v>
      </c>
      <c r="C140" s="26" t="s">
        <v>370</v>
      </c>
      <c r="D140" s="27">
        <v>45975.916666666701</v>
      </c>
      <c r="E140" s="27">
        <v>45976.229166666701</v>
      </c>
      <c r="F140" s="26" t="s">
        <v>371</v>
      </c>
    </row>
    <row r="141" spans="1:6" ht="93" x14ac:dyDescent="0.35">
      <c r="A141" s="25" t="s">
        <v>350</v>
      </c>
      <c r="B141" s="25" t="s">
        <v>8</v>
      </c>
      <c r="C141" s="26" t="s">
        <v>820</v>
      </c>
      <c r="D141" s="27">
        <v>45975.958333333299</v>
      </c>
      <c r="E141" s="27">
        <v>45976.25</v>
      </c>
      <c r="F141" s="26" t="s">
        <v>821</v>
      </c>
    </row>
    <row r="142" spans="1:6" ht="62" x14ac:dyDescent="0.35">
      <c r="A142" s="25" t="s">
        <v>350</v>
      </c>
      <c r="B142" s="25" t="s">
        <v>7</v>
      </c>
      <c r="C142" s="26" t="s">
        <v>824</v>
      </c>
      <c r="D142" s="27">
        <v>45975.958333333299</v>
      </c>
      <c r="E142" s="27">
        <v>45976.25</v>
      </c>
      <c r="F142" s="26" t="s">
        <v>825</v>
      </c>
    </row>
    <row r="143" spans="1:6" ht="62" x14ac:dyDescent="0.35">
      <c r="A143" s="25" t="s">
        <v>284</v>
      </c>
      <c r="B143" s="25" t="s">
        <v>5</v>
      </c>
      <c r="C143" s="26" t="s">
        <v>795</v>
      </c>
      <c r="D143" s="27">
        <v>45975.875</v>
      </c>
      <c r="E143" s="27">
        <v>45976.25</v>
      </c>
      <c r="F143" s="26" t="s">
        <v>286</v>
      </c>
    </row>
    <row r="144" spans="1:6" ht="31" x14ac:dyDescent="0.35">
      <c r="A144" s="25" t="s">
        <v>284</v>
      </c>
      <c r="B144" s="25" t="s">
        <v>5</v>
      </c>
      <c r="C144" s="26" t="s">
        <v>796</v>
      </c>
      <c r="D144" s="27">
        <v>45975.875</v>
      </c>
      <c r="E144" s="27">
        <v>45976.25</v>
      </c>
      <c r="F144" s="26" t="s">
        <v>797</v>
      </c>
    </row>
    <row r="145" spans="1:6" ht="46.5" x14ac:dyDescent="0.35">
      <c r="A145" s="25" t="s">
        <v>831</v>
      </c>
      <c r="B145" s="25" t="s">
        <v>6</v>
      </c>
      <c r="C145" s="26" t="s">
        <v>832</v>
      </c>
      <c r="D145" s="27">
        <v>45975.875</v>
      </c>
      <c r="E145" s="27">
        <v>45976.25</v>
      </c>
      <c r="F145" s="26" t="s">
        <v>833</v>
      </c>
    </row>
    <row r="146" spans="1:6" ht="62" x14ac:dyDescent="0.35">
      <c r="A146" s="25" t="s">
        <v>299</v>
      </c>
      <c r="B146" s="25" t="s">
        <v>6</v>
      </c>
      <c r="C146" s="26" t="s">
        <v>580</v>
      </c>
      <c r="D146" s="27">
        <v>45975.958333333299</v>
      </c>
      <c r="E146" s="27">
        <v>45976.25</v>
      </c>
      <c r="F146" s="26" t="s">
        <v>581</v>
      </c>
    </row>
    <row r="147" spans="1:6" ht="77.5" x14ac:dyDescent="0.35">
      <c r="A147" s="25" t="s">
        <v>69</v>
      </c>
      <c r="B147" s="25" t="s">
        <v>6</v>
      </c>
      <c r="C147" s="26" t="s">
        <v>609</v>
      </c>
      <c r="D147" s="27">
        <v>45975.927083333299</v>
      </c>
      <c r="E147" s="27">
        <v>45976.25</v>
      </c>
      <c r="F147" s="26" t="s">
        <v>610</v>
      </c>
    </row>
    <row r="148" spans="1:6" ht="77.5" x14ac:dyDescent="0.35">
      <c r="A148" s="25" t="s">
        <v>69</v>
      </c>
      <c r="B148" s="25" t="s">
        <v>6</v>
      </c>
      <c r="C148" s="26" t="s">
        <v>611</v>
      </c>
      <c r="D148" s="27">
        <v>45975.927083333299</v>
      </c>
      <c r="E148" s="27">
        <v>45976.25</v>
      </c>
      <c r="F148" s="26" t="s">
        <v>610</v>
      </c>
    </row>
    <row r="149" spans="1:6" ht="77.5" x14ac:dyDescent="0.35">
      <c r="A149" s="25" t="s">
        <v>69</v>
      </c>
      <c r="B149" s="25" t="s">
        <v>6</v>
      </c>
      <c r="C149" s="26" t="s">
        <v>612</v>
      </c>
      <c r="D149" s="27">
        <v>45975.927083333299</v>
      </c>
      <c r="E149" s="27">
        <v>45976.25</v>
      </c>
      <c r="F149" s="26" t="s">
        <v>610</v>
      </c>
    </row>
    <row r="150" spans="1:6" ht="77.5" x14ac:dyDescent="0.35">
      <c r="A150" s="25" t="s">
        <v>69</v>
      </c>
      <c r="B150" s="25" t="s">
        <v>6</v>
      </c>
      <c r="C150" s="26" t="s">
        <v>613</v>
      </c>
      <c r="D150" s="27">
        <v>45975.927083333299</v>
      </c>
      <c r="E150" s="27">
        <v>45976.25</v>
      </c>
      <c r="F150" s="26" t="s">
        <v>610</v>
      </c>
    </row>
    <row r="151" spans="1:6" ht="62" x14ac:dyDescent="0.35">
      <c r="A151" s="25" t="s">
        <v>452</v>
      </c>
      <c r="B151" s="25" t="s">
        <v>2</v>
      </c>
      <c r="C151" s="26" t="s">
        <v>720</v>
      </c>
      <c r="D151" s="27">
        <v>45975.875</v>
      </c>
      <c r="E151" s="27">
        <v>45976.25</v>
      </c>
      <c r="F151" s="26" t="s">
        <v>721</v>
      </c>
    </row>
    <row r="152" spans="1:6" ht="62" x14ac:dyDescent="0.35">
      <c r="A152" s="25" t="s">
        <v>452</v>
      </c>
      <c r="B152" s="25" t="s">
        <v>6</v>
      </c>
      <c r="C152" s="26" t="s">
        <v>851</v>
      </c>
      <c r="D152" s="27">
        <v>45975.833333333299</v>
      </c>
      <c r="E152" s="27">
        <v>45976.25</v>
      </c>
      <c r="F152" s="26" t="s">
        <v>852</v>
      </c>
    </row>
    <row r="153" spans="1:6" ht="93" x14ac:dyDescent="0.35">
      <c r="A153" s="25" t="s">
        <v>749</v>
      </c>
      <c r="B153" s="25" t="s">
        <v>5</v>
      </c>
      <c r="C153" s="26" t="s">
        <v>750</v>
      </c>
      <c r="D153" s="27">
        <v>45975.833333333299</v>
      </c>
      <c r="E153" s="27">
        <v>45976.25</v>
      </c>
      <c r="F153" s="26" t="s">
        <v>751</v>
      </c>
    </row>
    <row r="154" spans="1:6" ht="93" x14ac:dyDescent="0.35">
      <c r="A154" s="25" t="s">
        <v>749</v>
      </c>
      <c r="B154" s="25" t="s">
        <v>4</v>
      </c>
      <c r="C154" s="26" t="s">
        <v>752</v>
      </c>
      <c r="D154" s="27">
        <v>45975.833333333299</v>
      </c>
      <c r="E154" s="27">
        <v>45976.25</v>
      </c>
      <c r="F154" s="26" t="s">
        <v>751</v>
      </c>
    </row>
    <row r="155" spans="1:6" ht="77.5" x14ac:dyDescent="0.35">
      <c r="A155" s="25" t="s">
        <v>429</v>
      </c>
      <c r="B155" s="25" t="s">
        <v>5</v>
      </c>
      <c r="C155" s="26" t="s">
        <v>677</v>
      </c>
      <c r="D155" s="27">
        <v>45975.916666666701</v>
      </c>
      <c r="E155" s="27">
        <v>45977.833333333299</v>
      </c>
      <c r="F155" s="26" t="s">
        <v>678</v>
      </c>
    </row>
    <row r="156" spans="1:6" ht="93" x14ac:dyDescent="0.35">
      <c r="A156" s="25" t="s">
        <v>411</v>
      </c>
      <c r="B156" s="25" t="s">
        <v>6</v>
      </c>
      <c r="C156" s="26" t="s">
        <v>422</v>
      </c>
      <c r="D156" s="27">
        <v>45975.833333333299</v>
      </c>
      <c r="E156" s="27">
        <v>45976.25</v>
      </c>
      <c r="F156" s="26" t="s">
        <v>421</v>
      </c>
    </row>
    <row r="157" spans="1:6" ht="93" x14ac:dyDescent="0.35">
      <c r="A157" s="25" t="s">
        <v>411</v>
      </c>
      <c r="B157" s="25" t="s">
        <v>6</v>
      </c>
      <c r="C157" s="26" t="s">
        <v>420</v>
      </c>
      <c r="D157" s="27">
        <v>45975.833333333299</v>
      </c>
      <c r="E157" s="27">
        <v>45976.25</v>
      </c>
      <c r="F157" s="26" t="s">
        <v>421</v>
      </c>
    </row>
    <row r="158" spans="1:6" ht="108.5" x14ac:dyDescent="0.35">
      <c r="A158" s="25" t="s">
        <v>411</v>
      </c>
      <c r="B158" s="25" t="s">
        <v>18</v>
      </c>
      <c r="C158" s="26" t="s">
        <v>826</v>
      </c>
      <c r="D158" s="27">
        <v>45975.833333333299</v>
      </c>
      <c r="E158" s="27">
        <v>45976.25</v>
      </c>
      <c r="F158" s="26" t="s">
        <v>827</v>
      </c>
    </row>
    <row r="159" spans="1:6" ht="108.5" x14ac:dyDescent="0.35">
      <c r="A159" s="25" t="s">
        <v>411</v>
      </c>
      <c r="B159" s="25" t="s">
        <v>6</v>
      </c>
      <c r="C159" s="26" t="s">
        <v>828</v>
      </c>
      <c r="D159" s="27">
        <v>45975.833333333299</v>
      </c>
      <c r="E159" s="27">
        <v>45976.25</v>
      </c>
      <c r="F159" s="26" t="s">
        <v>827</v>
      </c>
    </row>
    <row r="160" spans="1:6" ht="46.5" x14ac:dyDescent="0.35">
      <c r="A160" s="25" t="s">
        <v>411</v>
      </c>
      <c r="B160" s="25" t="s">
        <v>2</v>
      </c>
      <c r="C160" s="26" t="s">
        <v>829</v>
      </c>
      <c r="D160" s="27">
        <v>45975.833333333299</v>
      </c>
      <c r="E160" s="27">
        <v>45976.25</v>
      </c>
      <c r="F160" s="26" t="s">
        <v>830</v>
      </c>
    </row>
    <row r="161" spans="1:6" ht="77.5" x14ac:dyDescent="0.35">
      <c r="A161" s="25" t="s">
        <v>411</v>
      </c>
      <c r="B161" s="25" t="s">
        <v>2</v>
      </c>
      <c r="C161" s="26" t="s">
        <v>834</v>
      </c>
      <c r="D161" s="27">
        <v>45975.875</v>
      </c>
      <c r="E161" s="27">
        <v>45976.25</v>
      </c>
      <c r="F161" s="26" t="s">
        <v>835</v>
      </c>
    </row>
    <row r="162" spans="1:6" ht="77.5" x14ac:dyDescent="0.35">
      <c r="A162" s="25" t="s">
        <v>411</v>
      </c>
      <c r="B162" s="25" t="s">
        <v>2</v>
      </c>
      <c r="C162" s="26" t="s">
        <v>437</v>
      </c>
      <c r="D162" s="27">
        <v>45975.895833333299</v>
      </c>
      <c r="E162" s="27">
        <v>45976.25</v>
      </c>
      <c r="F162" s="26" t="s">
        <v>438</v>
      </c>
    </row>
    <row r="163" spans="1:6" ht="77.5" x14ac:dyDescent="0.35">
      <c r="A163" s="25" t="s">
        <v>411</v>
      </c>
      <c r="B163" s="25" t="s">
        <v>2</v>
      </c>
      <c r="C163" s="26" t="s">
        <v>848</v>
      </c>
      <c r="D163" s="27">
        <v>45975.875</v>
      </c>
      <c r="E163" s="27">
        <v>45976.208333333299</v>
      </c>
      <c r="F163" s="26" t="s">
        <v>849</v>
      </c>
    </row>
    <row r="164" spans="1:6" ht="77.5" x14ac:dyDescent="0.35">
      <c r="A164" s="25" t="s">
        <v>411</v>
      </c>
      <c r="B164" s="25" t="s">
        <v>6</v>
      </c>
      <c r="C164" s="26" t="s">
        <v>850</v>
      </c>
      <c r="D164" s="27">
        <v>45975.875</v>
      </c>
      <c r="E164" s="27">
        <v>45976.208333333299</v>
      </c>
      <c r="F164" s="26" t="s">
        <v>849</v>
      </c>
    </row>
    <row r="165" spans="1:6" ht="31" x14ac:dyDescent="0.35">
      <c r="A165" s="25" t="s">
        <v>267</v>
      </c>
      <c r="B165" s="25" t="s">
        <v>6</v>
      </c>
      <c r="C165" s="26" t="s">
        <v>535</v>
      </c>
      <c r="D165" s="27">
        <v>45975.875</v>
      </c>
      <c r="E165" s="27">
        <v>45976.208333333299</v>
      </c>
      <c r="F165" s="26" t="s">
        <v>536</v>
      </c>
    </row>
    <row r="166" spans="1:6" ht="62" x14ac:dyDescent="0.35">
      <c r="A166" s="25" t="s">
        <v>442</v>
      </c>
      <c r="B166" s="25" t="s">
        <v>4</v>
      </c>
      <c r="C166" s="26" t="s">
        <v>443</v>
      </c>
      <c r="D166" s="27">
        <v>45975.916666666701</v>
      </c>
      <c r="E166" s="27">
        <v>45976.25</v>
      </c>
      <c r="F166" s="26" t="s">
        <v>440</v>
      </c>
    </row>
    <row r="167" spans="1:6" ht="46.5" x14ac:dyDescent="0.35">
      <c r="A167" s="25" t="s">
        <v>231</v>
      </c>
      <c r="B167" s="25" t="s">
        <v>5</v>
      </c>
      <c r="C167" s="26" t="s">
        <v>777</v>
      </c>
      <c r="D167" s="27">
        <v>45975.875</v>
      </c>
      <c r="E167" s="27">
        <v>45976.208333333299</v>
      </c>
      <c r="F167" s="26" t="s">
        <v>778</v>
      </c>
    </row>
    <row r="168" spans="1:6" ht="46.5" x14ac:dyDescent="0.35">
      <c r="A168" s="25" t="s">
        <v>231</v>
      </c>
      <c r="B168" s="25" t="s">
        <v>5</v>
      </c>
      <c r="C168" s="26" t="s">
        <v>784</v>
      </c>
      <c r="D168" s="27">
        <v>45975.875</v>
      </c>
      <c r="E168" s="27">
        <v>45976.208333333299</v>
      </c>
      <c r="F168" s="26" t="s">
        <v>778</v>
      </c>
    </row>
    <row r="169" spans="1:6" ht="46.5" x14ac:dyDescent="0.35">
      <c r="A169" s="25" t="s">
        <v>231</v>
      </c>
      <c r="B169" s="25" t="s">
        <v>5</v>
      </c>
      <c r="C169" s="26" t="s">
        <v>785</v>
      </c>
      <c r="D169" s="27">
        <v>45975.875</v>
      </c>
      <c r="E169" s="27">
        <v>45976.208333333299</v>
      </c>
      <c r="F169" s="26" t="s">
        <v>778</v>
      </c>
    </row>
    <row r="170" spans="1:6" ht="46.5" x14ac:dyDescent="0.35">
      <c r="A170" s="25" t="s">
        <v>231</v>
      </c>
      <c r="B170" s="25" t="s">
        <v>5</v>
      </c>
      <c r="C170" s="26" t="s">
        <v>786</v>
      </c>
      <c r="D170" s="27">
        <v>45975.875</v>
      </c>
      <c r="E170" s="27">
        <v>45976.25</v>
      </c>
      <c r="F170" s="26" t="s">
        <v>787</v>
      </c>
    </row>
    <row r="171" spans="1:6" ht="46.5" x14ac:dyDescent="0.35">
      <c r="A171" s="25" t="s">
        <v>221</v>
      </c>
      <c r="B171" s="25" t="s">
        <v>6</v>
      </c>
      <c r="C171" s="26" t="s">
        <v>222</v>
      </c>
      <c r="D171" s="27">
        <v>45804.208333333299</v>
      </c>
      <c r="E171" s="27">
        <v>46143.208333333299</v>
      </c>
      <c r="F171" s="26" t="s">
        <v>223</v>
      </c>
    </row>
    <row r="172" spans="1:6" ht="46.5" x14ac:dyDescent="0.35">
      <c r="A172" s="25" t="s">
        <v>221</v>
      </c>
      <c r="B172" s="25" t="s">
        <v>6</v>
      </c>
      <c r="C172" s="26" t="s">
        <v>704</v>
      </c>
      <c r="D172" s="27">
        <v>45975.833333333299</v>
      </c>
      <c r="E172" s="27">
        <v>45976.208333333299</v>
      </c>
      <c r="F172" s="26" t="s">
        <v>705</v>
      </c>
    </row>
    <row r="173" spans="1:6" ht="46.5" x14ac:dyDescent="0.35">
      <c r="A173" s="25" t="s">
        <v>226</v>
      </c>
      <c r="B173" s="25" t="s">
        <v>6</v>
      </c>
      <c r="C173" s="26" t="s">
        <v>692</v>
      </c>
      <c r="D173" s="27">
        <v>45975.916666666701</v>
      </c>
      <c r="E173" s="27">
        <v>45976.25</v>
      </c>
      <c r="F173" s="26" t="s">
        <v>693</v>
      </c>
    </row>
    <row r="174" spans="1:6" ht="46.5" x14ac:dyDescent="0.35">
      <c r="A174" s="25" t="s">
        <v>226</v>
      </c>
      <c r="B174" s="25" t="s">
        <v>6</v>
      </c>
      <c r="C174" s="26" t="s">
        <v>694</v>
      </c>
      <c r="D174" s="27">
        <v>45975.916666666701</v>
      </c>
      <c r="E174" s="27">
        <v>45976.25</v>
      </c>
      <c r="F174" s="26" t="s">
        <v>693</v>
      </c>
    </row>
    <row r="175" spans="1:6" ht="46.5" x14ac:dyDescent="0.35">
      <c r="A175" s="25" t="s">
        <v>226</v>
      </c>
      <c r="B175" s="25" t="s">
        <v>6</v>
      </c>
      <c r="C175" s="26" t="s">
        <v>695</v>
      </c>
      <c r="D175" s="27">
        <v>45975.916666666701</v>
      </c>
      <c r="E175" s="27">
        <v>45976.25</v>
      </c>
      <c r="F175" s="26" t="s">
        <v>693</v>
      </c>
    </row>
    <row r="176" spans="1:6" ht="46.5" x14ac:dyDescent="0.35">
      <c r="A176" s="25" t="s">
        <v>226</v>
      </c>
      <c r="B176" s="25" t="s">
        <v>6</v>
      </c>
      <c r="C176" s="26" t="s">
        <v>696</v>
      </c>
      <c r="D176" s="27">
        <v>45975.916666666701</v>
      </c>
      <c r="E176" s="27">
        <v>45976.25</v>
      </c>
      <c r="F176" s="26" t="s">
        <v>693</v>
      </c>
    </row>
    <row r="177" spans="1:6" ht="46.5" x14ac:dyDescent="0.35">
      <c r="A177" s="25" t="s">
        <v>226</v>
      </c>
      <c r="B177" s="25" t="s">
        <v>6</v>
      </c>
      <c r="C177" s="26" t="s">
        <v>789</v>
      </c>
      <c r="D177" s="27">
        <v>45975.958333333299</v>
      </c>
      <c r="E177" s="27">
        <v>45976.25</v>
      </c>
      <c r="F177" s="26" t="s">
        <v>790</v>
      </c>
    </row>
    <row r="178" spans="1:6" ht="77.5" x14ac:dyDescent="0.35">
      <c r="A178" s="25" t="s">
        <v>226</v>
      </c>
      <c r="B178" s="25" t="s">
        <v>2</v>
      </c>
      <c r="C178" s="26" t="s">
        <v>843</v>
      </c>
      <c r="D178" s="27">
        <v>45975.875</v>
      </c>
      <c r="E178" s="27">
        <v>45976.25</v>
      </c>
      <c r="F178" s="26" t="s">
        <v>844</v>
      </c>
    </row>
    <row r="179" spans="1:6" ht="62" x14ac:dyDescent="0.35">
      <c r="A179" s="25" t="s">
        <v>226</v>
      </c>
      <c r="B179" s="25" t="s">
        <v>6</v>
      </c>
      <c r="C179" s="26" t="s">
        <v>439</v>
      </c>
      <c r="D179" s="27">
        <v>45975.875</v>
      </c>
      <c r="E179" s="27">
        <v>45976.25</v>
      </c>
      <c r="F179" s="26" t="s">
        <v>440</v>
      </c>
    </row>
    <row r="180" spans="1:6" ht="62" x14ac:dyDescent="0.35">
      <c r="A180" s="25" t="s">
        <v>226</v>
      </c>
      <c r="B180" s="25" t="s">
        <v>6</v>
      </c>
      <c r="C180" s="26" t="s">
        <v>441</v>
      </c>
      <c r="D180" s="27">
        <v>45975.916666666701</v>
      </c>
      <c r="E180" s="27">
        <v>45976.25</v>
      </c>
      <c r="F180" s="26" t="s">
        <v>440</v>
      </c>
    </row>
    <row r="181" spans="1:6" ht="62" x14ac:dyDescent="0.35">
      <c r="A181" s="25" t="s">
        <v>226</v>
      </c>
      <c r="B181" s="25" t="s">
        <v>6</v>
      </c>
      <c r="C181" s="26" t="s">
        <v>444</v>
      </c>
      <c r="D181" s="27">
        <v>45975.916666666701</v>
      </c>
      <c r="E181" s="27">
        <v>45976.25</v>
      </c>
      <c r="F181" s="26" t="s">
        <v>440</v>
      </c>
    </row>
    <row r="182" spans="1:6" ht="46.5" x14ac:dyDescent="0.35">
      <c r="A182" s="25" t="s">
        <v>226</v>
      </c>
      <c r="B182" s="25" t="s">
        <v>6</v>
      </c>
      <c r="C182" s="26" t="s">
        <v>853</v>
      </c>
      <c r="D182" s="27">
        <v>45975.875</v>
      </c>
      <c r="E182" s="27">
        <v>45976.25</v>
      </c>
      <c r="F182" s="26" t="s">
        <v>854</v>
      </c>
    </row>
    <row r="183" spans="1:6" ht="46.5" x14ac:dyDescent="0.35">
      <c r="A183" s="25" t="s">
        <v>240</v>
      </c>
      <c r="B183" s="25" t="s">
        <v>8</v>
      </c>
      <c r="C183" s="26" t="s">
        <v>779</v>
      </c>
      <c r="D183" s="27">
        <v>45975.875</v>
      </c>
      <c r="E183" s="27">
        <v>45976.208333333299</v>
      </c>
      <c r="F183" s="26" t="s">
        <v>778</v>
      </c>
    </row>
    <row r="184" spans="1:6" ht="31" x14ac:dyDescent="0.35">
      <c r="A184" s="25" t="s">
        <v>240</v>
      </c>
      <c r="B184" s="25" t="s">
        <v>8</v>
      </c>
      <c r="C184" s="26" t="s">
        <v>241</v>
      </c>
      <c r="D184" s="27">
        <v>45975.999305555597</v>
      </c>
      <c r="E184" s="27">
        <v>45976.25</v>
      </c>
      <c r="F184" s="26" t="s">
        <v>242</v>
      </c>
    </row>
    <row r="185" spans="1:6" ht="31" x14ac:dyDescent="0.35">
      <c r="A185" s="25" t="s">
        <v>240</v>
      </c>
      <c r="B185" s="25" t="s">
        <v>8</v>
      </c>
      <c r="C185" s="26" t="s">
        <v>247</v>
      </c>
      <c r="D185" s="27">
        <v>45975.875</v>
      </c>
      <c r="E185" s="27">
        <v>45976.25</v>
      </c>
      <c r="F185" s="26" t="s">
        <v>788</v>
      </c>
    </row>
    <row r="186" spans="1:6" ht="31" x14ac:dyDescent="0.35">
      <c r="A186" s="25" t="s">
        <v>240</v>
      </c>
      <c r="B186" s="25" t="s">
        <v>8</v>
      </c>
      <c r="C186" s="26" t="s">
        <v>791</v>
      </c>
      <c r="D186" s="27">
        <v>45975.916666666701</v>
      </c>
      <c r="E186" s="27">
        <v>45976.25</v>
      </c>
      <c r="F186" s="26" t="s">
        <v>534</v>
      </c>
    </row>
    <row r="187" spans="1:6" ht="46.5" x14ac:dyDescent="0.35">
      <c r="A187" s="25" t="s">
        <v>792</v>
      </c>
      <c r="B187" s="25" t="s">
        <v>4</v>
      </c>
      <c r="C187" s="26" t="s">
        <v>793</v>
      </c>
      <c r="D187" s="27">
        <v>45975.875</v>
      </c>
      <c r="E187" s="27">
        <v>45976.25</v>
      </c>
      <c r="F187" s="26" t="s">
        <v>794</v>
      </c>
    </row>
    <row r="188" spans="1:6" ht="62" x14ac:dyDescent="0.35">
      <c r="A188" s="25" t="s">
        <v>766</v>
      </c>
      <c r="B188" s="25" t="s">
        <v>2</v>
      </c>
      <c r="C188" s="26" t="s">
        <v>767</v>
      </c>
      <c r="D188" s="27">
        <v>45975.875</v>
      </c>
      <c r="E188" s="27">
        <v>45976.208333333299</v>
      </c>
      <c r="F188" s="26" t="s">
        <v>768</v>
      </c>
    </row>
    <row r="189" spans="1:6" ht="93" x14ac:dyDescent="0.35">
      <c r="A189" s="25" t="s">
        <v>137</v>
      </c>
      <c r="B189" s="25" t="s">
        <v>5</v>
      </c>
      <c r="C189" s="26" t="s">
        <v>138</v>
      </c>
      <c r="D189" s="27">
        <v>45975.875</v>
      </c>
      <c r="E189" s="27">
        <v>45976.25</v>
      </c>
      <c r="F189" s="26" t="s">
        <v>139</v>
      </c>
    </row>
    <row r="190" spans="1:6" ht="93" x14ac:dyDescent="0.35">
      <c r="A190" s="25" t="s">
        <v>137</v>
      </c>
      <c r="B190" s="25" t="s">
        <v>5</v>
      </c>
      <c r="C190" s="26" t="s">
        <v>140</v>
      </c>
      <c r="D190" s="27">
        <v>45975.875</v>
      </c>
      <c r="E190" s="27">
        <v>45976.25</v>
      </c>
      <c r="F190" s="26" t="s">
        <v>139</v>
      </c>
    </row>
    <row r="191" spans="1:6" ht="93" x14ac:dyDescent="0.35">
      <c r="A191" s="25" t="s">
        <v>137</v>
      </c>
      <c r="B191" s="25" t="s">
        <v>5</v>
      </c>
      <c r="C191" s="26" t="s">
        <v>141</v>
      </c>
      <c r="D191" s="27">
        <v>45975.875</v>
      </c>
      <c r="E191" s="27">
        <v>45976.25</v>
      </c>
      <c r="F191" s="26" t="s">
        <v>139</v>
      </c>
    </row>
    <row r="192" spans="1:6" ht="93" x14ac:dyDescent="0.35">
      <c r="A192" s="25" t="s">
        <v>137</v>
      </c>
      <c r="B192" s="25" t="s">
        <v>5</v>
      </c>
      <c r="C192" s="26" t="s">
        <v>142</v>
      </c>
      <c r="D192" s="27">
        <v>45975.875</v>
      </c>
      <c r="E192" s="27">
        <v>45976.25</v>
      </c>
      <c r="F192" s="26" t="s">
        <v>139</v>
      </c>
    </row>
    <row r="193" spans="1:6" ht="31" x14ac:dyDescent="0.35">
      <c r="A193" s="25" t="s">
        <v>137</v>
      </c>
      <c r="B193" s="25" t="s">
        <v>5</v>
      </c>
      <c r="C193" s="26" t="s">
        <v>224</v>
      </c>
      <c r="D193" s="27">
        <v>45684.208333333299</v>
      </c>
      <c r="E193" s="27">
        <v>46143.25</v>
      </c>
      <c r="F193" s="26" t="s">
        <v>225</v>
      </c>
    </row>
    <row r="194" spans="1:6" ht="46.5" x14ac:dyDescent="0.35">
      <c r="A194" s="25" t="s">
        <v>218</v>
      </c>
      <c r="B194" s="25" t="s">
        <v>4</v>
      </c>
      <c r="C194" s="26" t="s">
        <v>219</v>
      </c>
      <c r="D194" s="27">
        <v>44936.875</v>
      </c>
      <c r="E194" s="27">
        <v>46060.208333333299</v>
      </c>
      <c r="F194" s="26" t="s">
        <v>220</v>
      </c>
    </row>
  </sheetData>
  <autoFilter ref="A2:F178" xr:uid="{2C771D35-AF12-4691-B1F6-9CE13ED007CF}">
    <sortState xmlns:xlrd2="http://schemas.microsoft.com/office/spreadsheetml/2017/richdata2" ref="A3:F194">
      <sortCondition ref="A2:A178"/>
    </sortState>
  </autoFilter>
  <mergeCells count="1">
    <mergeCell ref="A1:F1"/>
  </mergeCells>
  <conditionalFormatting sqref="A3:F194">
    <cfRule type="expression" dxfId="6" priority="1">
      <formula>$J3="Over 12 hours"</formula>
    </cfRule>
  </conditionalFormatting>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D65D7B-57FC-49D8-9449-344F9A89E60C}">
  <sheetPr>
    <tabColor theme="7"/>
  </sheetPr>
  <dimension ref="A1:K179"/>
  <sheetViews>
    <sheetView zoomScaleNormal="100" workbookViewId="0">
      <pane ySplit="1" topLeftCell="A2" activePane="bottomLeft" state="frozenSplit"/>
      <selection sqref="A1:F1"/>
      <selection pane="bottomLeft" activeCell="C6" sqref="C6"/>
    </sheetView>
  </sheetViews>
  <sheetFormatPr defaultColWidth="0" defaultRowHeight="15.5" x14ac:dyDescent="0.35"/>
  <cols>
    <col min="1" max="1" width="15.07421875" style="3" customWidth="1"/>
    <col min="2" max="2" width="13.23046875" style="3" customWidth="1"/>
    <col min="3" max="3" width="61.765625" style="3" customWidth="1"/>
    <col min="4" max="4" width="17.765625" style="3" customWidth="1"/>
    <col min="5" max="5" width="17.765625" style="13" customWidth="1"/>
    <col min="6" max="6" width="47" style="13" customWidth="1"/>
    <col min="7" max="11" width="0" hidden="1" customWidth="1"/>
    <col min="12" max="16384" width="8.765625" hidden="1"/>
  </cols>
  <sheetData>
    <row r="1" spans="1:6" ht="32.5" x14ac:dyDescent="0.35">
      <c r="A1" s="44" t="str">
        <f>"Daily closure report: "&amp;'Front page'!A7</f>
        <v>Daily closure report: Saturday, 15 November</v>
      </c>
      <c r="B1" s="44"/>
      <c r="C1" s="44"/>
      <c r="D1" s="44"/>
      <c r="E1" s="44"/>
      <c r="F1" s="44"/>
    </row>
    <row r="2" spans="1:6" s="12" customFormat="1" ht="28" x14ac:dyDescent="0.35">
      <c r="A2" s="12" t="s">
        <v>9</v>
      </c>
      <c r="B2" s="12" t="s">
        <v>1</v>
      </c>
      <c r="C2" s="12" t="s">
        <v>0</v>
      </c>
      <c r="D2" s="12" t="s">
        <v>11</v>
      </c>
      <c r="E2" s="12" t="s">
        <v>12</v>
      </c>
      <c r="F2" s="12" t="s">
        <v>10</v>
      </c>
    </row>
    <row r="3" spans="1:6" s="6" customFormat="1" ht="77.5" x14ac:dyDescent="0.35">
      <c r="A3" s="25" t="s">
        <v>33</v>
      </c>
      <c r="B3" s="25" t="s">
        <v>6</v>
      </c>
      <c r="C3" s="26" t="s">
        <v>603</v>
      </c>
      <c r="D3" s="27">
        <v>45975.875</v>
      </c>
      <c r="E3" s="27">
        <v>45978.208333333299</v>
      </c>
      <c r="F3" s="26" t="s">
        <v>604</v>
      </c>
    </row>
    <row r="4" spans="1:6" s="6" customFormat="1" ht="62" x14ac:dyDescent="0.35">
      <c r="A4" s="25" t="s">
        <v>33</v>
      </c>
      <c r="B4" s="25" t="s">
        <v>6</v>
      </c>
      <c r="C4" s="26" t="s">
        <v>34</v>
      </c>
      <c r="D4" s="27">
        <v>45907.875</v>
      </c>
      <c r="E4" s="27">
        <v>45992.208333333299</v>
      </c>
      <c r="F4" s="26" t="s">
        <v>35</v>
      </c>
    </row>
    <row r="5" spans="1:6" s="6" customFormat="1" ht="46.5" x14ac:dyDescent="0.35">
      <c r="A5" s="25" t="s">
        <v>33</v>
      </c>
      <c r="B5" s="25" t="s">
        <v>6</v>
      </c>
      <c r="C5" s="26" t="s">
        <v>605</v>
      </c>
      <c r="D5" s="27">
        <v>45975.875</v>
      </c>
      <c r="E5" s="27">
        <v>45978.208333333299</v>
      </c>
      <c r="F5" s="26" t="s">
        <v>50</v>
      </c>
    </row>
    <row r="6" spans="1:6" s="6" customFormat="1" ht="77.5" x14ac:dyDescent="0.35">
      <c r="A6" s="25" t="s">
        <v>33</v>
      </c>
      <c r="B6" s="25" t="s">
        <v>6</v>
      </c>
      <c r="C6" s="26" t="s">
        <v>606</v>
      </c>
      <c r="D6" s="27">
        <v>45975.875</v>
      </c>
      <c r="E6" s="27">
        <v>45978.208333333299</v>
      </c>
      <c r="F6" s="26" t="s">
        <v>50</v>
      </c>
    </row>
    <row r="7" spans="1:6" s="6" customFormat="1" ht="77.5" x14ac:dyDescent="0.35">
      <c r="A7" s="25" t="s">
        <v>33</v>
      </c>
      <c r="B7" s="25" t="s">
        <v>18</v>
      </c>
      <c r="C7" s="26" t="s">
        <v>56</v>
      </c>
      <c r="D7" s="27">
        <v>45847.208333333299</v>
      </c>
      <c r="E7" s="27">
        <v>46507.999305555597</v>
      </c>
      <c r="F7" s="26" t="s">
        <v>57</v>
      </c>
    </row>
    <row r="8" spans="1:6" s="6" customFormat="1" ht="93" x14ac:dyDescent="0.35">
      <c r="A8" s="25" t="s">
        <v>33</v>
      </c>
      <c r="B8" s="25" t="s">
        <v>2</v>
      </c>
      <c r="C8" s="26" t="s">
        <v>687</v>
      </c>
      <c r="D8" s="27">
        <v>45976.833333333299</v>
      </c>
      <c r="E8" s="27">
        <v>45977.25</v>
      </c>
      <c r="F8" s="26" t="s">
        <v>621</v>
      </c>
    </row>
    <row r="9" spans="1:6" s="6" customFormat="1" ht="46.5" x14ac:dyDescent="0.35">
      <c r="A9" s="25" t="s">
        <v>33</v>
      </c>
      <c r="B9" s="25" t="s">
        <v>2</v>
      </c>
      <c r="C9" s="26" t="s">
        <v>688</v>
      </c>
      <c r="D9" s="27">
        <v>45976.833333333299</v>
      </c>
      <c r="E9" s="27">
        <v>45977.25</v>
      </c>
      <c r="F9" s="26" t="s">
        <v>621</v>
      </c>
    </row>
    <row r="10" spans="1:6" s="6" customFormat="1" ht="62" x14ac:dyDescent="0.35">
      <c r="A10" s="25" t="s">
        <v>33</v>
      </c>
      <c r="B10" s="25" t="s">
        <v>2</v>
      </c>
      <c r="C10" s="26" t="s">
        <v>689</v>
      </c>
      <c r="D10" s="27">
        <v>45976.833333333299</v>
      </c>
      <c r="E10" s="27">
        <v>45977.25</v>
      </c>
      <c r="F10" s="26" t="s">
        <v>621</v>
      </c>
    </row>
    <row r="11" spans="1:6" s="6" customFormat="1" ht="62" x14ac:dyDescent="0.35">
      <c r="A11" s="25" t="s">
        <v>33</v>
      </c>
      <c r="B11" s="25" t="s">
        <v>2</v>
      </c>
      <c r="C11" s="26" t="s">
        <v>690</v>
      </c>
      <c r="D11" s="27">
        <v>45976.833333333299</v>
      </c>
      <c r="E11" s="27">
        <v>45977.25</v>
      </c>
      <c r="F11" s="26" t="s">
        <v>621</v>
      </c>
    </row>
    <row r="12" spans="1:6" s="6" customFormat="1" ht="62" x14ac:dyDescent="0.35">
      <c r="A12" s="25" t="s">
        <v>33</v>
      </c>
      <c r="B12" s="25" t="s">
        <v>2</v>
      </c>
      <c r="C12" s="26" t="s">
        <v>691</v>
      </c>
      <c r="D12" s="27">
        <v>45976.833333333299</v>
      </c>
      <c r="E12" s="27">
        <v>45977.25</v>
      </c>
      <c r="F12" s="26" t="s">
        <v>621</v>
      </c>
    </row>
    <row r="13" spans="1:6" s="6" customFormat="1" ht="93" x14ac:dyDescent="0.35">
      <c r="A13" s="25" t="s">
        <v>24</v>
      </c>
      <c r="B13" s="25" t="s">
        <v>5</v>
      </c>
      <c r="C13" s="26" t="s">
        <v>80</v>
      </c>
      <c r="D13" s="27">
        <v>45901.833333333299</v>
      </c>
      <c r="E13" s="27">
        <v>45992.25</v>
      </c>
      <c r="F13" s="26" t="s">
        <v>81</v>
      </c>
    </row>
    <row r="14" spans="1:6" s="6" customFormat="1" ht="93" x14ac:dyDescent="0.35">
      <c r="A14" s="25" t="s">
        <v>24</v>
      </c>
      <c r="B14" s="25" t="s">
        <v>4</v>
      </c>
      <c r="C14" s="26" t="s">
        <v>82</v>
      </c>
      <c r="D14" s="27">
        <v>45936.833333333299</v>
      </c>
      <c r="E14" s="27">
        <v>45992.25</v>
      </c>
      <c r="F14" s="26" t="s">
        <v>81</v>
      </c>
    </row>
    <row r="15" spans="1:6" s="6" customFormat="1" ht="108.5" x14ac:dyDescent="0.35">
      <c r="A15" s="25" t="s">
        <v>24</v>
      </c>
      <c r="B15" s="25" t="s">
        <v>5</v>
      </c>
      <c r="C15" s="26" t="s">
        <v>106</v>
      </c>
      <c r="D15" s="27">
        <v>45957.854166666701</v>
      </c>
      <c r="E15" s="27">
        <v>45999.229166666701</v>
      </c>
      <c r="F15" s="26" t="s">
        <v>107</v>
      </c>
    </row>
    <row r="16" spans="1:6" s="6" customFormat="1" ht="93" x14ac:dyDescent="0.35">
      <c r="A16" s="25" t="s">
        <v>24</v>
      </c>
      <c r="B16" s="25" t="s">
        <v>4</v>
      </c>
      <c r="C16" s="26" t="s">
        <v>614</v>
      </c>
      <c r="D16" s="27">
        <v>45976.833333333299</v>
      </c>
      <c r="E16" s="27">
        <v>45977.25</v>
      </c>
      <c r="F16" s="26" t="s">
        <v>615</v>
      </c>
    </row>
    <row r="17" spans="1:6" s="6" customFormat="1" ht="46.5" x14ac:dyDescent="0.35">
      <c r="A17" s="25" t="s">
        <v>336</v>
      </c>
      <c r="B17" s="25" t="s">
        <v>4</v>
      </c>
      <c r="C17" s="26" t="s">
        <v>337</v>
      </c>
      <c r="D17" s="27">
        <v>45932.333333333299</v>
      </c>
      <c r="E17" s="27">
        <v>45987.75</v>
      </c>
      <c r="F17" s="26" t="s">
        <v>338</v>
      </c>
    </row>
    <row r="18" spans="1:6" s="6" customFormat="1" ht="46.5" x14ac:dyDescent="0.35">
      <c r="A18" s="25" t="s">
        <v>322</v>
      </c>
      <c r="B18" s="25" t="s">
        <v>18</v>
      </c>
      <c r="C18" s="26" t="s">
        <v>710</v>
      </c>
      <c r="D18" s="27">
        <v>45976.833333333299</v>
      </c>
      <c r="E18" s="27">
        <v>45977.208333333299</v>
      </c>
      <c r="F18" s="26" t="s">
        <v>711</v>
      </c>
    </row>
    <row r="19" spans="1:6" s="6" customFormat="1" ht="31" x14ac:dyDescent="0.35">
      <c r="A19" s="25" t="s">
        <v>322</v>
      </c>
      <c r="B19" s="25" t="s">
        <v>18</v>
      </c>
      <c r="C19" s="26" t="s">
        <v>653</v>
      </c>
      <c r="D19" s="27">
        <v>45976.833333333299</v>
      </c>
      <c r="E19" s="27">
        <v>45977.25</v>
      </c>
      <c r="F19" s="26" t="s">
        <v>654</v>
      </c>
    </row>
    <row r="20" spans="1:6" s="6" customFormat="1" ht="62" x14ac:dyDescent="0.35">
      <c r="A20" s="25" t="s">
        <v>315</v>
      </c>
      <c r="B20" s="25" t="s">
        <v>6</v>
      </c>
      <c r="C20" s="26" t="s">
        <v>650</v>
      </c>
      <c r="D20" s="27">
        <v>45976.833333333299</v>
      </c>
      <c r="E20" s="27">
        <v>45977.25</v>
      </c>
      <c r="F20" s="26" t="s">
        <v>646</v>
      </c>
    </row>
    <row r="21" spans="1:6" s="6" customFormat="1" ht="62" x14ac:dyDescent="0.35">
      <c r="A21" s="25" t="s">
        <v>315</v>
      </c>
      <c r="B21" s="25" t="s">
        <v>2</v>
      </c>
      <c r="C21" s="26" t="s">
        <v>651</v>
      </c>
      <c r="D21" s="27">
        <v>45976.833333333299</v>
      </c>
      <c r="E21" s="27">
        <v>45977.25</v>
      </c>
      <c r="F21" s="26" t="s">
        <v>646</v>
      </c>
    </row>
    <row r="22" spans="1:6" s="6" customFormat="1" ht="62" x14ac:dyDescent="0.35">
      <c r="A22" s="25" t="s">
        <v>315</v>
      </c>
      <c r="B22" s="25" t="s">
        <v>2</v>
      </c>
      <c r="C22" s="26" t="s">
        <v>652</v>
      </c>
      <c r="D22" s="27">
        <v>45976.833333333299</v>
      </c>
      <c r="E22" s="27">
        <v>45977.25</v>
      </c>
      <c r="F22" s="26" t="s">
        <v>646</v>
      </c>
    </row>
    <row r="23" spans="1:6" s="6" customFormat="1" ht="31" x14ac:dyDescent="0.35">
      <c r="A23" s="25" t="s">
        <v>343</v>
      </c>
      <c r="B23" s="25" t="s">
        <v>6</v>
      </c>
      <c r="C23" s="26" t="s">
        <v>344</v>
      </c>
      <c r="D23" s="27">
        <v>45957.25</v>
      </c>
      <c r="E23" s="27">
        <v>45996.75</v>
      </c>
      <c r="F23" s="26" t="s">
        <v>345</v>
      </c>
    </row>
    <row r="24" spans="1:6" s="6" customFormat="1" ht="62" x14ac:dyDescent="0.35">
      <c r="A24" s="25" t="s">
        <v>343</v>
      </c>
      <c r="B24" s="25" t="s">
        <v>2</v>
      </c>
      <c r="C24" s="26" t="s">
        <v>575</v>
      </c>
      <c r="D24" s="27">
        <v>45967.041666666701</v>
      </c>
      <c r="E24" s="27">
        <v>45978.999305555597</v>
      </c>
      <c r="F24" s="26" t="s">
        <v>576</v>
      </c>
    </row>
    <row r="25" spans="1:6" s="6" customFormat="1" ht="46.5" x14ac:dyDescent="0.35">
      <c r="A25" s="25" t="s">
        <v>343</v>
      </c>
      <c r="B25" s="25" t="s">
        <v>6</v>
      </c>
      <c r="C25" s="26" t="s">
        <v>577</v>
      </c>
      <c r="D25" s="27">
        <v>45967.041666666701</v>
      </c>
      <c r="E25" s="27">
        <v>45978.999305555597</v>
      </c>
      <c r="F25" s="26" t="s">
        <v>578</v>
      </c>
    </row>
    <row r="26" spans="1:6" s="6" customFormat="1" ht="31" x14ac:dyDescent="0.35">
      <c r="A26" s="25" t="s">
        <v>343</v>
      </c>
      <c r="B26" s="25" t="s">
        <v>6</v>
      </c>
      <c r="C26" s="26" t="s">
        <v>344</v>
      </c>
      <c r="D26" s="27">
        <v>45957.25</v>
      </c>
      <c r="E26" s="27">
        <v>45996.75</v>
      </c>
      <c r="F26" s="26" t="s">
        <v>345</v>
      </c>
    </row>
    <row r="27" spans="1:6" s="6" customFormat="1" ht="46.5" x14ac:dyDescent="0.35">
      <c r="A27" s="25" t="s">
        <v>293</v>
      </c>
      <c r="B27" s="25" t="s">
        <v>18</v>
      </c>
      <c r="C27" s="26" t="s">
        <v>655</v>
      </c>
      <c r="D27" s="27">
        <v>45976.854166666701</v>
      </c>
      <c r="E27" s="27">
        <v>45977.25</v>
      </c>
      <c r="F27" s="26" t="s">
        <v>656</v>
      </c>
    </row>
    <row r="28" spans="1:6" s="6" customFormat="1" ht="77.5" x14ac:dyDescent="0.35">
      <c r="A28" s="25" t="s">
        <v>365</v>
      </c>
      <c r="B28" s="25" t="s">
        <v>18</v>
      </c>
      <c r="C28" s="26" t="s">
        <v>366</v>
      </c>
      <c r="D28" s="27">
        <v>45976.916666666701</v>
      </c>
      <c r="E28" s="27">
        <v>45977.25</v>
      </c>
      <c r="F28" s="26" t="s">
        <v>367</v>
      </c>
    </row>
    <row r="29" spans="1:6" s="6" customFormat="1" ht="77.5" x14ac:dyDescent="0.35">
      <c r="A29" s="25" t="s">
        <v>365</v>
      </c>
      <c r="B29" s="25" t="s">
        <v>6</v>
      </c>
      <c r="C29" s="26" t="s">
        <v>368</v>
      </c>
      <c r="D29" s="27">
        <v>45976.916666666701</v>
      </c>
      <c r="E29" s="27">
        <v>45977.25</v>
      </c>
      <c r="F29" s="26" t="s">
        <v>367</v>
      </c>
    </row>
    <row r="30" spans="1:6" s="6" customFormat="1" ht="77.5" x14ac:dyDescent="0.35">
      <c r="A30" s="25" t="s">
        <v>365</v>
      </c>
      <c r="B30" s="25" t="s">
        <v>6</v>
      </c>
      <c r="C30" s="26" t="s">
        <v>369</v>
      </c>
      <c r="D30" s="27">
        <v>45976.916666666701</v>
      </c>
      <c r="E30" s="27">
        <v>45977.25</v>
      </c>
      <c r="F30" s="26" t="s">
        <v>367</v>
      </c>
    </row>
    <row r="31" spans="1:6" s="6" customFormat="1" ht="62" x14ac:dyDescent="0.35">
      <c r="A31" s="25" t="s">
        <v>365</v>
      </c>
      <c r="B31" s="25" t="s">
        <v>2</v>
      </c>
      <c r="C31" s="26" t="s">
        <v>386</v>
      </c>
      <c r="D31" s="27">
        <v>45976.916666666701</v>
      </c>
      <c r="E31" s="27">
        <v>45977.208333333299</v>
      </c>
      <c r="F31" s="26" t="s">
        <v>387</v>
      </c>
    </row>
    <row r="32" spans="1:6" s="6" customFormat="1" ht="62" x14ac:dyDescent="0.35">
      <c r="A32" s="25" t="s">
        <v>365</v>
      </c>
      <c r="B32" s="25" t="s">
        <v>2</v>
      </c>
      <c r="C32" s="26" t="s">
        <v>715</v>
      </c>
      <c r="D32" s="27">
        <v>45976.916666666701</v>
      </c>
      <c r="E32" s="27">
        <v>45977.208333333299</v>
      </c>
      <c r="F32" s="26" t="s">
        <v>387</v>
      </c>
    </row>
    <row r="33" spans="1:6" s="6" customFormat="1" ht="46.5" x14ac:dyDescent="0.35">
      <c r="A33" s="25" t="s">
        <v>287</v>
      </c>
      <c r="B33" s="25" t="s">
        <v>6</v>
      </c>
      <c r="C33" s="26" t="s">
        <v>288</v>
      </c>
      <c r="D33" s="27">
        <v>45976.875</v>
      </c>
      <c r="E33" s="27">
        <v>45977.25</v>
      </c>
      <c r="F33" s="26" t="s">
        <v>289</v>
      </c>
    </row>
    <row r="34" spans="1:6" s="6" customFormat="1" ht="46.5" x14ac:dyDescent="0.35">
      <c r="A34" s="25" t="s">
        <v>287</v>
      </c>
      <c r="B34" s="25" t="s">
        <v>6</v>
      </c>
      <c r="C34" s="26" t="s">
        <v>290</v>
      </c>
      <c r="D34" s="27">
        <v>45976.875</v>
      </c>
      <c r="E34" s="27">
        <v>45977.25</v>
      </c>
      <c r="F34" s="26" t="s">
        <v>289</v>
      </c>
    </row>
    <row r="35" spans="1:6" s="6" customFormat="1" ht="62" x14ac:dyDescent="0.35">
      <c r="A35" s="25" t="s">
        <v>287</v>
      </c>
      <c r="B35" s="25" t="s">
        <v>2</v>
      </c>
      <c r="C35" s="26" t="s">
        <v>718</v>
      </c>
      <c r="D35" s="27">
        <v>45976.916666666701</v>
      </c>
      <c r="E35" s="27">
        <v>45977.25</v>
      </c>
      <c r="F35" s="26" t="s">
        <v>719</v>
      </c>
    </row>
    <row r="36" spans="1:6" s="6" customFormat="1" ht="77.5" x14ac:dyDescent="0.35">
      <c r="A36" s="25" t="s">
        <v>287</v>
      </c>
      <c r="B36" s="25" t="s">
        <v>6</v>
      </c>
      <c r="C36" s="26" t="s">
        <v>667</v>
      </c>
      <c r="D36" s="27">
        <v>45976.916666666701</v>
      </c>
      <c r="E36" s="27">
        <v>45977.25</v>
      </c>
      <c r="F36" s="26" t="s">
        <v>668</v>
      </c>
    </row>
    <row r="37" spans="1:6" s="6" customFormat="1" ht="77.5" x14ac:dyDescent="0.35">
      <c r="A37" s="25" t="s">
        <v>402</v>
      </c>
      <c r="B37" s="25" t="s">
        <v>4</v>
      </c>
      <c r="C37" s="26" t="s">
        <v>665</v>
      </c>
      <c r="D37" s="27">
        <v>45976.916666666701</v>
      </c>
      <c r="E37" s="27">
        <v>45977.25</v>
      </c>
      <c r="F37" s="26" t="s">
        <v>666</v>
      </c>
    </row>
    <row r="38" spans="1:6" s="6" customFormat="1" ht="77.5" x14ac:dyDescent="0.35">
      <c r="A38" s="25" t="s">
        <v>302</v>
      </c>
      <c r="B38" s="25" t="s">
        <v>6</v>
      </c>
      <c r="C38" s="26" t="s">
        <v>641</v>
      </c>
      <c r="D38" s="27">
        <v>45976.875</v>
      </c>
      <c r="E38" s="27">
        <v>45977.875</v>
      </c>
      <c r="F38" s="26" t="s">
        <v>283</v>
      </c>
    </row>
    <row r="39" spans="1:6" s="6" customFormat="1" ht="108.5" x14ac:dyDescent="0.35">
      <c r="A39" s="25" t="s">
        <v>415</v>
      </c>
      <c r="B39" s="25" t="s">
        <v>18</v>
      </c>
      <c r="C39" s="26" t="s">
        <v>416</v>
      </c>
      <c r="D39" s="27">
        <v>45975.833333333299</v>
      </c>
      <c r="E39" s="27">
        <v>45978.25</v>
      </c>
      <c r="F39" s="26" t="s">
        <v>669</v>
      </c>
    </row>
    <row r="40" spans="1:6" s="6" customFormat="1" ht="46.5" x14ac:dyDescent="0.35">
      <c r="A40" s="25" t="s">
        <v>674</v>
      </c>
      <c r="B40" s="25" t="s">
        <v>6</v>
      </c>
      <c r="C40" s="26" t="s">
        <v>675</v>
      </c>
      <c r="D40" s="27">
        <v>45975.833333333299</v>
      </c>
      <c r="E40" s="27">
        <v>45978.25</v>
      </c>
      <c r="F40" s="26" t="s">
        <v>676</v>
      </c>
    </row>
    <row r="41" spans="1:6" s="6" customFormat="1" ht="77.5" x14ac:dyDescent="0.35">
      <c r="A41" s="25" t="s">
        <v>17</v>
      </c>
      <c r="B41" s="25" t="s">
        <v>18</v>
      </c>
      <c r="C41" s="26" t="s">
        <v>600</v>
      </c>
      <c r="D41" s="27">
        <v>45975.833333333299</v>
      </c>
      <c r="E41" s="27">
        <v>45978.25</v>
      </c>
      <c r="F41" s="26" t="s">
        <v>601</v>
      </c>
    </row>
    <row r="42" spans="1:6" s="6" customFormat="1" ht="93" x14ac:dyDescent="0.35">
      <c r="A42" s="25" t="s">
        <v>98</v>
      </c>
      <c r="B42" s="25" t="s">
        <v>5</v>
      </c>
      <c r="C42" s="26" t="s">
        <v>99</v>
      </c>
      <c r="D42" s="27">
        <v>45804.833333333299</v>
      </c>
      <c r="E42" s="27">
        <v>45985.25</v>
      </c>
      <c r="F42" s="26" t="s">
        <v>100</v>
      </c>
    </row>
    <row r="43" spans="1:6" s="6" customFormat="1" ht="62" x14ac:dyDescent="0.35">
      <c r="A43" s="25" t="s">
        <v>165</v>
      </c>
      <c r="B43" s="25" t="s">
        <v>5</v>
      </c>
      <c r="C43" s="26" t="s">
        <v>616</v>
      </c>
      <c r="D43" s="27">
        <v>45976.833333333299</v>
      </c>
      <c r="E43" s="27">
        <v>45977.25</v>
      </c>
      <c r="F43" s="26" t="s">
        <v>617</v>
      </c>
    </row>
    <row r="44" spans="1:6" s="6" customFormat="1" ht="62" x14ac:dyDescent="0.35">
      <c r="A44" s="25" t="s">
        <v>165</v>
      </c>
      <c r="B44" s="25" t="s">
        <v>5</v>
      </c>
      <c r="C44" s="26" t="s">
        <v>683</v>
      </c>
      <c r="D44" s="27">
        <v>45976.833333333299</v>
      </c>
      <c r="E44" s="27">
        <v>45977.208333333299</v>
      </c>
      <c r="F44" s="26" t="s">
        <v>684</v>
      </c>
    </row>
    <row r="45" spans="1:6" s="6" customFormat="1" ht="62" x14ac:dyDescent="0.35">
      <c r="A45" s="25" t="s">
        <v>133</v>
      </c>
      <c r="B45" s="25" t="s">
        <v>5</v>
      </c>
      <c r="C45" s="26" t="s">
        <v>685</v>
      </c>
      <c r="D45" s="27">
        <v>45976.875</v>
      </c>
      <c r="E45" s="27">
        <v>45977.208333333299</v>
      </c>
      <c r="F45" s="26" t="s">
        <v>686</v>
      </c>
    </row>
    <row r="46" spans="1:6" s="6" customFormat="1" ht="93" x14ac:dyDescent="0.35">
      <c r="A46" s="25" t="s">
        <v>53</v>
      </c>
      <c r="B46" s="25" t="s">
        <v>2</v>
      </c>
      <c r="C46" s="26" t="s">
        <v>54</v>
      </c>
      <c r="D46" s="27">
        <v>45976.916666666701</v>
      </c>
      <c r="E46" s="27">
        <v>45977.208333333299</v>
      </c>
      <c r="F46" s="26" t="s">
        <v>55</v>
      </c>
    </row>
    <row r="47" spans="1:6" s="6" customFormat="1" ht="62" x14ac:dyDescent="0.35">
      <c r="A47" s="25" t="s">
        <v>53</v>
      </c>
      <c r="B47" s="25" t="s">
        <v>6</v>
      </c>
      <c r="C47" s="26" t="s">
        <v>679</v>
      </c>
      <c r="D47" s="27">
        <v>45976.916666666701</v>
      </c>
      <c r="E47" s="27">
        <v>45977.208333333299</v>
      </c>
      <c r="F47" s="26" t="s">
        <v>680</v>
      </c>
    </row>
    <row r="48" spans="1:6" s="6" customFormat="1" ht="62" x14ac:dyDescent="0.35">
      <c r="A48" s="25" t="s">
        <v>357</v>
      </c>
      <c r="B48" s="25" t="s">
        <v>6</v>
      </c>
      <c r="C48" s="26" t="s">
        <v>681</v>
      </c>
      <c r="D48" s="27">
        <v>45976.875</v>
      </c>
      <c r="E48" s="27">
        <v>45977.208333333299</v>
      </c>
      <c r="F48" s="26" t="s">
        <v>682</v>
      </c>
    </row>
    <row r="49" spans="1:6" s="6" customFormat="1" ht="62" x14ac:dyDescent="0.35">
      <c r="A49" s="25" t="s">
        <v>329</v>
      </c>
      <c r="B49" s="25" t="s">
        <v>4</v>
      </c>
      <c r="C49" s="26" t="s">
        <v>712</v>
      </c>
      <c r="D49" s="27">
        <v>45976.833333333299</v>
      </c>
      <c r="E49" s="27">
        <v>45977.25</v>
      </c>
      <c r="F49" s="26" t="s">
        <v>713</v>
      </c>
    </row>
    <row r="50" spans="1:6" s="6" customFormat="1" ht="62" x14ac:dyDescent="0.35">
      <c r="A50" s="25" t="s">
        <v>329</v>
      </c>
      <c r="B50" s="25" t="s">
        <v>4</v>
      </c>
      <c r="C50" s="26" t="s">
        <v>714</v>
      </c>
      <c r="D50" s="27">
        <v>45976.833333333299</v>
      </c>
      <c r="E50" s="27">
        <v>45977.25</v>
      </c>
      <c r="F50" s="26" t="s">
        <v>713</v>
      </c>
    </row>
    <row r="51" spans="1:6" s="6" customFormat="1" ht="62" x14ac:dyDescent="0.35">
      <c r="A51" s="25" t="s">
        <v>383</v>
      </c>
      <c r="B51" s="25" t="s">
        <v>18</v>
      </c>
      <c r="C51" s="26" t="s">
        <v>645</v>
      </c>
      <c r="D51" s="27">
        <v>45976.833333333299</v>
      </c>
      <c r="E51" s="27">
        <v>45977.25</v>
      </c>
      <c r="F51" s="26" t="s">
        <v>646</v>
      </c>
    </row>
    <row r="52" spans="1:6" s="6" customFormat="1" ht="62" x14ac:dyDescent="0.35">
      <c r="A52" s="25" t="s">
        <v>383</v>
      </c>
      <c r="B52" s="25" t="s">
        <v>2</v>
      </c>
      <c r="C52" s="26" t="s">
        <v>647</v>
      </c>
      <c r="D52" s="27">
        <v>45976.833333333299</v>
      </c>
      <c r="E52" s="27">
        <v>45977.25</v>
      </c>
      <c r="F52" s="26" t="s">
        <v>646</v>
      </c>
    </row>
    <row r="53" spans="1:6" s="6" customFormat="1" ht="62" x14ac:dyDescent="0.35">
      <c r="A53" s="25" t="s">
        <v>383</v>
      </c>
      <c r="B53" s="25" t="s">
        <v>2</v>
      </c>
      <c r="C53" s="26" t="s">
        <v>648</v>
      </c>
      <c r="D53" s="27">
        <v>45976.833333333299</v>
      </c>
      <c r="E53" s="27">
        <v>45977.25</v>
      </c>
      <c r="F53" s="26" t="s">
        <v>646</v>
      </c>
    </row>
    <row r="54" spans="1:6" s="6" customFormat="1" ht="62" x14ac:dyDescent="0.35">
      <c r="A54" s="25" t="s">
        <v>383</v>
      </c>
      <c r="B54" s="25" t="s">
        <v>6</v>
      </c>
      <c r="C54" s="26" t="s">
        <v>649</v>
      </c>
      <c r="D54" s="27">
        <v>45976.833333333299</v>
      </c>
      <c r="E54" s="27">
        <v>45977.25</v>
      </c>
      <c r="F54" s="26" t="s">
        <v>646</v>
      </c>
    </row>
    <row r="55" spans="1:6" s="6" customFormat="1" ht="93" x14ac:dyDescent="0.35">
      <c r="A55" s="25" t="s">
        <v>350</v>
      </c>
      <c r="B55" s="25" t="s">
        <v>7</v>
      </c>
      <c r="C55" s="26" t="s">
        <v>661</v>
      </c>
      <c r="D55" s="27">
        <v>45976.916666666701</v>
      </c>
      <c r="E55" s="27">
        <v>45977.25</v>
      </c>
      <c r="F55" s="26" t="s">
        <v>662</v>
      </c>
    </row>
    <row r="56" spans="1:6" s="6" customFormat="1" ht="108.5" x14ac:dyDescent="0.35">
      <c r="A56" s="25" t="s">
        <v>350</v>
      </c>
      <c r="B56" s="25" t="s">
        <v>8</v>
      </c>
      <c r="C56" s="26" t="s">
        <v>663</v>
      </c>
      <c r="D56" s="27">
        <v>45976.916666666701</v>
      </c>
      <c r="E56" s="27">
        <v>45977.229166666701</v>
      </c>
      <c r="F56" s="26" t="s">
        <v>664</v>
      </c>
    </row>
    <row r="57" spans="1:6" s="6" customFormat="1" ht="108.5" x14ac:dyDescent="0.35">
      <c r="A57" s="25" t="s">
        <v>350</v>
      </c>
      <c r="B57" s="25" t="s">
        <v>7</v>
      </c>
      <c r="C57" s="26" t="s">
        <v>716</v>
      </c>
      <c r="D57" s="27">
        <v>45976.916666666701</v>
      </c>
      <c r="E57" s="27">
        <v>45977.25</v>
      </c>
      <c r="F57" s="26" t="s">
        <v>717</v>
      </c>
    </row>
    <row r="58" spans="1:6" s="6" customFormat="1" ht="77.5" x14ac:dyDescent="0.35">
      <c r="A58" s="25" t="s">
        <v>281</v>
      </c>
      <c r="B58" s="25" t="s">
        <v>2</v>
      </c>
      <c r="C58" s="26" t="s">
        <v>709</v>
      </c>
      <c r="D58" s="27">
        <v>45976.875</v>
      </c>
      <c r="E58" s="27">
        <v>45977.25</v>
      </c>
      <c r="F58" s="26" t="s">
        <v>283</v>
      </c>
    </row>
    <row r="59" spans="1:6" s="6" customFormat="1" ht="62" x14ac:dyDescent="0.35">
      <c r="A59" s="25" t="s">
        <v>299</v>
      </c>
      <c r="B59" s="25" t="s">
        <v>6</v>
      </c>
      <c r="C59" s="26" t="s">
        <v>580</v>
      </c>
      <c r="D59" s="27">
        <v>45976.916666666701</v>
      </c>
      <c r="E59" s="27">
        <v>45977.25</v>
      </c>
      <c r="F59" s="26" t="s">
        <v>581</v>
      </c>
    </row>
    <row r="60" spans="1:6" s="6" customFormat="1" ht="77.5" x14ac:dyDescent="0.35">
      <c r="A60" s="25" t="s">
        <v>69</v>
      </c>
      <c r="B60" s="25" t="s">
        <v>6</v>
      </c>
      <c r="C60" s="26" t="s">
        <v>609</v>
      </c>
      <c r="D60" s="27">
        <v>45976.927083333299</v>
      </c>
      <c r="E60" s="27">
        <v>45977.25</v>
      </c>
      <c r="F60" s="26" t="s">
        <v>610</v>
      </c>
    </row>
    <row r="61" spans="1:6" s="6" customFormat="1" ht="77.5" x14ac:dyDescent="0.35">
      <c r="A61" s="25" t="s">
        <v>69</v>
      </c>
      <c r="B61" s="25" t="s">
        <v>6</v>
      </c>
      <c r="C61" s="26" t="s">
        <v>611</v>
      </c>
      <c r="D61" s="27">
        <v>45976.927083333299</v>
      </c>
      <c r="E61" s="27">
        <v>45977.25</v>
      </c>
      <c r="F61" s="26" t="s">
        <v>610</v>
      </c>
    </row>
    <row r="62" spans="1:6" s="6" customFormat="1" ht="77.5" x14ac:dyDescent="0.35">
      <c r="A62" s="25" t="s">
        <v>69</v>
      </c>
      <c r="B62" s="25" t="s">
        <v>6</v>
      </c>
      <c r="C62" s="26" t="s">
        <v>612</v>
      </c>
      <c r="D62" s="27">
        <v>45976.927083333299</v>
      </c>
      <c r="E62" s="27">
        <v>45977.25</v>
      </c>
      <c r="F62" s="26" t="s">
        <v>610</v>
      </c>
    </row>
    <row r="63" spans="1:6" s="6" customFormat="1" ht="77.5" x14ac:dyDescent="0.35">
      <c r="A63" s="25" t="s">
        <v>69</v>
      </c>
      <c r="B63" s="25" t="s">
        <v>6</v>
      </c>
      <c r="C63" s="26" t="s">
        <v>613</v>
      </c>
      <c r="D63" s="27">
        <v>45976.927083333299</v>
      </c>
      <c r="E63" s="27">
        <v>45977.25</v>
      </c>
      <c r="F63" s="26" t="s">
        <v>610</v>
      </c>
    </row>
    <row r="64" spans="1:6" s="6" customFormat="1" ht="77.5" x14ac:dyDescent="0.35">
      <c r="A64" s="25" t="s">
        <v>452</v>
      </c>
      <c r="B64" s="25" t="s">
        <v>6</v>
      </c>
      <c r="C64" s="26" t="s">
        <v>453</v>
      </c>
      <c r="D64" s="27">
        <v>45976.875</v>
      </c>
      <c r="E64" s="27">
        <v>45977.208333333299</v>
      </c>
      <c r="F64" s="26" t="s">
        <v>454</v>
      </c>
    </row>
    <row r="65" spans="1:6" s="6" customFormat="1" ht="62" x14ac:dyDescent="0.35">
      <c r="A65" s="25" t="s">
        <v>452</v>
      </c>
      <c r="B65" s="25" t="s">
        <v>2</v>
      </c>
      <c r="C65" s="26" t="s">
        <v>720</v>
      </c>
      <c r="D65" s="27">
        <v>45976.875</v>
      </c>
      <c r="E65" s="27">
        <v>45977.25</v>
      </c>
      <c r="F65" s="26" t="s">
        <v>721</v>
      </c>
    </row>
    <row r="66" spans="1:6" s="6" customFormat="1" ht="77.5" x14ac:dyDescent="0.35">
      <c r="A66" s="25" t="s">
        <v>429</v>
      </c>
      <c r="B66" s="25" t="s">
        <v>5</v>
      </c>
      <c r="C66" s="26" t="s">
        <v>677</v>
      </c>
      <c r="D66" s="27">
        <v>45975.916666666701</v>
      </c>
      <c r="E66" s="27">
        <v>45977.833333333299</v>
      </c>
      <c r="F66" s="26" t="s">
        <v>678</v>
      </c>
    </row>
    <row r="67" spans="1:6" s="6" customFormat="1" ht="62" x14ac:dyDescent="0.35">
      <c r="A67" s="25" t="s">
        <v>411</v>
      </c>
      <c r="B67" s="25" t="s">
        <v>6</v>
      </c>
      <c r="C67" s="26" t="s">
        <v>722</v>
      </c>
      <c r="D67" s="27">
        <v>45976.875</v>
      </c>
      <c r="E67" s="27">
        <v>45977.25</v>
      </c>
      <c r="F67" s="26" t="s">
        <v>723</v>
      </c>
    </row>
    <row r="68" spans="1:6" s="6" customFormat="1" ht="46.5" x14ac:dyDescent="0.35">
      <c r="A68" s="25" t="s">
        <v>231</v>
      </c>
      <c r="B68" s="25" t="s">
        <v>4</v>
      </c>
      <c r="C68" s="26" t="s">
        <v>697</v>
      </c>
      <c r="D68" s="27">
        <v>45976.875</v>
      </c>
      <c r="E68" s="27">
        <v>45977.208333333299</v>
      </c>
      <c r="F68" s="26" t="s">
        <v>698</v>
      </c>
    </row>
    <row r="69" spans="1:6" s="6" customFormat="1" ht="46.5" x14ac:dyDescent="0.35">
      <c r="A69" s="25" t="s">
        <v>231</v>
      </c>
      <c r="B69" s="25" t="s">
        <v>4</v>
      </c>
      <c r="C69" s="26" t="s">
        <v>699</v>
      </c>
      <c r="D69" s="27">
        <v>45976.875</v>
      </c>
      <c r="E69" s="27">
        <v>45977.208333333299</v>
      </c>
      <c r="F69" s="26" t="s">
        <v>698</v>
      </c>
    </row>
    <row r="70" spans="1:6" s="6" customFormat="1" ht="46.5" x14ac:dyDescent="0.35">
      <c r="A70" s="25" t="s">
        <v>231</v>
      </c>
      <c r="B70" s="25" t="s">
        <v>4</v>
      </c>
      <c r="C70" s="26" t="s">
        <v>700</v>
      </c>
      <c r="D70" s="27">
        <v>45976.875</v>
      </c>
      <c r="E70" s="27">
        <v>45977.208333333299</v>
      </c>
      <c r="F70" s="26" t="s">
        <v>698</v>
      </c>
    </row>
    <row r="71" spans="1:6" s="6" customFormat="1" ht="46.5" x14ac:dyDescent="0.35">
      <c r="A71" s="25" t="s">
        <v>231</v>
      </c>
      <c r="B71" s="25" t="s">
        <v>4</v>
      </c>
      <c r="C71" s="26" t="s">
        <v>701</v>
      </c>
      <c r="D71" s="27">
        <v>45976.875</v>
      </c>
      <c r="E71" s="27">
        <v>45977.208333333299</v>
      </c>
      <c r="F71" s="26" t="s">
        <v>698</v>
      </c>
    </row>
    <row r="72" spans="1:6" s="6" customFormat="1" ht="46.5" x14ac:dyDescent="0.35">
      <c r="A72" s="25" t="s">
        <v>231</v>
      </c>
      <c r="B72" s="25" t="s">
        <v>4</v>
      </c>
      <c r="C72" s="26" t="s">
        <v>702</v>
      </c>
      <c r="D72" s="27">
        <v>45976.875</v>
      </c>
      <c r="E72" s="27">
        <v>45977.208333333299</v>
      </c>
      <c r="F72" s="26" t="s">
        <v>703</v>
      </c>
    </row>
    <row r="73" spans="1:6" s="6" customFormat="1" ht="46.5" x14ac:dyDescent="0.35">
      <c r="A73" s="25" t="s">
        <v>221</v>
      </c>
      <c r="B73" s="25" t="s">
        <v>6</v>
      </c>
      <c r="C73" s="26" t="s">
        <v>222</v>
      </c>
      <c r="D73" s="27">
        <v>45804.208333333299</v>
      </c>
      <c r="E73" s="27">
        <v>46143.208333333299</v>
      </c>
      <c r="F73" s="26" t="s">
        <v>223</v>
      </c>
    </row>
    <row r="74" spans="1:6" s="6" customFormat="1" ht="46.5" x14ac:dyDescent="0.35">
      <c r="A74" s="25" t="s">
        <v>221</v>
      </c>
      <c r="B74" s="25" t="s">
        <v>6</v>
      </c>
      <c r="C74" s="26" t="s">
        <v>704</v>
      </c>
      <c r="D74" s="27">
        <v>45976.833333333299</v>
      </c>
      <c r="E74" s="27">
        <v>45977.208333333299</v>
      </c>
      <c r="F74" s="26" t="s">
        <v>705</v>
      </c>
    </row>
    <row r="75" spans="1:6" s="6" customFormat="1" ht="62" x14ac:dyDescent="0.35">
      <c r="A75" s="25" t="s">
        <v>221</v>
      </c>
      <c r="B75" s="25" t="s">
        <v>6</v>
      </c>
      <c r="C75" s="26" t="s">
        <v>706</v>
      </c>
      <c r="D75" s="27">
        <v>45976.875</v>
      </c>
      <c r="E75" s="27">
        <v>45977.208333333299</v>
      </c>
      <c r="F75" s="26" t="s">
        <v>707</v>
      </c>
    </row>
    <row r="76" spans="1:6" s="6" customFormat="1" ht="62" x14ac:dyDescent="0.35">
      <c r="A76" s="25" t="s">
        <v>221</v>
      </c>
      <c r="B76" s="25" t="s">
        <v>6</v>
      </c>
      <c r="C76" s="26" t="s">
        <v>708</v>
      </c>
      <c r="D76" s="27">
        <v>45976.875</v>
      </c>
      <c r="E76" s="27">
        <v>45977.208333333299</v>
      </c>
      <c r="F76" s="26" t="s">
        <v>707</v>
      </c>
    </row>
    <row r="77" spans="1:6" s="6" customFormat="1" ht="46.5" x14ac:dyDescent="0.35">
      <c r="A77" s="25" t="s">
        <v>226</v>
      </c>
      <c r="B77" s="25" t="s">
        <v>6</v>
      </c>
      <c r="C77" s="26" t="s">
        <v>692</v>
      </c>
      <c r="D77" s="27">
        <v>45976.958333333299</v>
      </c>
      <c r="E77" s="27">
        <v>45977.25</v>
      </c>
      <c r="F77" s="26" t="s">
        <v>693</v>
      </c>
    </row>
    <row r="78" spans="1:6" s="6" customFormat="1" ht="46.5" x14ac:dyDescent="0.35">
      <c r="A78" s="25" t="s">
        <v>226</v>
      </c>
      <c r="B78" s="25" t="s">
        <v>6</v>
      </c>
      <c r="C78" s="26" t="s">
        <v>694</v>
      </c>
      <c r="D78" s="27">
        <v>45976.958333333299</v>
      </c>
      <c r="E78" s="27">
        <v>45977.25</v>
      </c>
      <c r="F78" s="26" t="s">
        <v>693</v>
      </c>
    </row>
    <row r="79" spans="1:6" s="6" customFormat="1" ht="46.5" x14ac:dyDescent="0.35">
      <c r="A79" s="25" t="s">
        <v>226</v>
      </c>
      <c r="B79" s="25" t="s">
        <v>6</v>
      </c>
      <c r="C79" s="26" t="s">
        <v>695</v>
      </c>
      <c r="D79" s="27">
        <v>45976.958333333299</v>
      </c>
      <c r="E79" s="27">
        <v>45977.25</v>
      </c>
      <c r="F79" s="26" t="s">
        <v>693</v>
      </c>
    </row>
    <row r="80" spans="1:6" s="6" customFormat="1" ht="46.5" x14ac:dyDescent="0.35">
      <c r="A80" s="25" t="s">
        <v>226</v>
      </c>
      <c r="B80" s="25" t="s">
        <v>6</v>
      </c>
      <c r="C80" s="26" t="s">
        <v>696</v>
      </c>
      <c r="D80" s="27">
        <v>45976.958333333299</v>
      </c>
      <c r="E80" s="27">
        <v>45977.25</v>
      </c>
      <c r="F80" s="26" t="s">
        <v>693</v>
      </c>
    </row>
    <row r="81" spans="1:6" s="6" customFormat="1" ht="62" x14ac:dyDescent="0.35">
      <c r="A81" s="25" t="s">
        <v>226</v>
      </c>
      <c r="B81" s="25" t="s">
        <v>2</v>
      </c>
      <c r="C81" s="26" t="s">
        <v>639</v>
      </c>
      <c r="D81" s="27">
        <v>45976.833333333299</v>
      </c>
      <c r="E81" s="27">
        <v>45977.25</v>
      </c>
      <c r="F81" s="26" t="s">
        <v>640</v>
      </c>
    </row>
    <row r="82" spans="1:6" s="8" customFormat="1" ht="46.5" x14ac:dyDescent="0.35">
      <c r="A82" s="25" t="s">
        <v>252</v>
      </c>
      <c r="B82" s="25" t="s">
        <v>6</v>
      </c>
      <c r="C82" s="26" t="s">
        <v>637</v>
      </c>
      <c r="D82" s="27">
        <v>45976.916666666701</v>
      </c>
      <c r="E82" s="27">
        <v>45977.208333333299</v>
      </c>
      <c r="F82" s="26" t="s">
        <v>638</v>
      </c>
    </row>
    <row r="83" spans="1:6" s="6" customFormat="1" ht="46.5" x14ac:dyDescent="0.35">
      <c r="A83" s="25" t="s">
        <v>137</v>
      </c>
      <c r="B83" s="25" t="s">
        <v>18</v>
      </c>
      <c r="C83" s="26" t="s">
        <v>618</v>
      </c>
      <c r="D83" s="27">
        <v>45976.875</v>
      </c>
      <c r="E83" s="27">
        <v>45977.25</v>
      </c>
      <c r="F83" s="26" t="s">
        <v>619</v>
      </c>
    </row>
    <row r="84" spans="1:6" s="6" customFormat="1" ht="31" x14ac:dyDescent="0.35">
      <c r="A84" s="25" t="s">
        <v>137</v>
      </c>
      <c r="B84" s="25" t="s">
        <v>5</v>
      </c>
      <c r="C84" s="26" t="s">
        <v>224</v>
      </c>
      <c r="D84" s="27">
        <v>45684.208333333299</v>
      </c>
      <c r="E84" s="27">
        <v>46143.25</v>
      </c>
      <c r="F84" s="26" t="s">
        <v>225</v>
      </c>
    </row>
    <row r="85" spans="1:6" s="6" customFormat="1" ht="46.5" x14ac:dyDescent="0.35">
      <c r="A85" s="25" t="s">
        <v>218</v>
      </c>
      <c r="B85" s="25" t="s">
        <v>4</v>
      </c>
      <c r="C85" s="26" t="s">
        <v>219</v>
      </c>
      <c r="D85" s="27">
        <v>44936.875</v>
      </c>
      <c r="E85" s="27">
        <v>46060.208333333299</v>
      </c>
      <c r="F85" s="26" t="s">
        <v>220</v>
      </c>
    </row>
    <row r="86" spans="1:6" s="6" customFormat="1" x14ac:dyDescent="0.35">
      <c r="A86" s="25"/>
      <c r="B86" s="25"/>
      <c r="C86" s="26"/>
      <c r="D86" s="27"/>
      <c r="E86" s="27"/>
      <c r="F86" s="26"/>
    </row>
    <row r="87" spans="1:6" s="6" customFormat="1" x14ac:dyDescent="0.35">
      <c r="A87" s="25"/>
      <c r="B87" s="25"/>
      <c r="C87" s="26"/>
      <c r="D87" s="27"/>
      <c r="E87" s="27"/>
      <c r="F87" s="26"/>
    </row>
    <row r="88" spans="1:6" s="5" customFormat="1" x14ac:dyDescent="0.35">
      <c r="A88" s="25"/>
      <c r="B88" s="25"/>
      <c r="C88" s="26"/>
      <c r="D88" s="27"/>
      <c r="E88" s="27"/>
      <c r="F88" s="26"/>
    </row>
    <row r="89" spans="1:6" s="6" customFormat="1" x14ac:dyDescent="0.35">
      <c r="A89" s="25"/>
      <c r="B89" s="25"/>
      <c r="C89" s="26"/>
      <c r="D89" s="27"/>
      <c r="E89" s="27"/>
      <c r="F89" s="26"/>
    </row>
    <row r="90" spans="1:6" s="6" customFormat="1" x14ac:dyDescent="0.35">
      <c r="A90" s="25"/>
      <c r="B90" s="25"/>
      <c r="C90" s="26"/>
      <c r="D90" s="27"/>
      <c r="E90" s="27"/>
      <c r="F90" s="26"/>
    </row>
    <row r="91" spans="1:6" s="6" customFormat="1" x14ac:dyDescent="0.35">
      <c r="A91" s="25"/>
      <c r="B91" s="25"/>
      <c r="C91" s="26"/>
      <c r="D91" s="27"/>
      <c r="E91" s="27"/>
      <c r="F91" s="26"/>
    </row>
    <row r="92" spans="1:6" s="6" customFormat="1" x14ac:dyDescent="0.35">
      <c r="A92" s="25"/>
      <c r="B92" s="25"/>
      <c r="C92" s="26"/>
      <c r="D92" s="27"/>
      <c r="E92" s="27"/>
      <c r="F92" s="26"/>
    </row>
    <row r="93" spans="1:6" s="6" customFormat="1" x14ac:dyDescent="0.35">
      <c r="A93" s="25"/>
      <c r="B93" s="25"/>
      <c r="C93" s="26"/>
      <c r="D93" s="27"/>
      <c r="E93" s="27"/>
      <c r="F93" s="26"/>
    </row>
    <row r="94" spans="1:6" s="6" customFormat="1" x14ac:dyDescent="0.35">
      <c r="A94" s="25"/>
      <c r="B94" s="25"/>
      <c r="C94" s="26"/>
      <c r="D94" s="27"/>
      <c r="E94" s="27"/>
      <c r="F94" s="26"/>
    </row>
    <row r="95" spans="1:6" s="6" customFormat="1" x14ac:dyDescent="0.35">
      <c r="A95" s="25"/>
      <c r="B95" s="25"/>
      <c r="C95" s="26"/>
      <c r="D95" s="27"/>
      <c r="E95" s="27"/>
      <c r="F95" s="26"/>
    </row>
    <row r="96" spans="1:6" s="6" customFormat="1" x14ac:dyDescent="0.35">
      <c r="A96" s="25"/>
      <c r="B96" s="25"/>
      <c r="C96" s="26"/>
      <c r="D96" s="27"/>
      <c r="E96" s="27"/>
      <c r="F96" s="26"/>
    </row>
    <row r="97" spans="1:6" s="6" customFormat="1" x14ac:dyDescent="0.35">
      <c r="A97" s="25"/>
      <c r="B97" s="25"/>
      <c r="C97" s="26"/>
      <c r="D97" s="27"/>
      <c r="E97" s="27"/>
      <c r="F97" s="26"/>
    </row>
    <row r="98" spans="1:6" s="6" customFormat="1" x14ac:dyDescent="0.35">
      <c r="A98" s="25"/>
      <c r="B98" s="25"/>
      <c r="C98" s="26"/>
      <c r="D98" s="27"/>
      <c r="E98" s="27"/>
      <c r="F98" s="26"/>
    </row>
    <row r="99" spans="1:6" s="6" customFormat="1" x14ac:dyDescent="0.35">
      <c r="A99" s="25"/>
      <c r="B99" s="25"/>
      <c r="C99" s="26"/>
      <c r="D99" s="27"/>
      <c r="E99" s="27"/>
      <c r="F99" s="26"/>
    </row>
    <row r="100" spans="1:6" s="6" customFormat="1" x14ac:dyDescent="0.35">
      <c r="A100" s="25"/>
      <c r="B100" s="25"/>
      <c r="C100" s="26"/>
      <c r="D100" s="27"/>
      <c r="E100" s="27"/>
      <c r="F100" s="26"/>
    </row>
    <row r="101" spans="1:6" s="6" customFormat="1" x14ac:dyDescent="0.35">
      <c r="A101" s="25"/>
      <c r="B101" s="25"/>
      <c r="C101" s="26"/>
      <c r="D101" s="27"/>
      <c r="E101" s="27"/>
      <c r="F101" s="26"/>
    </row>
    <row r="102" spans="1:6" s="6" customFormat="1" x14ac:dyDescent="0.35">
      <c r="A102" s="25"/>
      <c r="B102" s="25"/>
      <c r="C102" s="26"/>
      <c r="D102" s="27"/>
      <c r="E102" s="27"/>
      <c r="F102" s="26"/>
    </row>
    <row r="103" spans="1:6" s="6" customFormat="1" x14ac:dyDescent="0.35">
      <c r="A103" s="25"/>
      <c r="B103" s="25"/>
      <c r="C103" s="26"/>
      <c r="D103" s="27"/>
      <c r="E103" s="27"/>
      <c r="F103" s="26"/>
    </row>
    <row r="104" spans="1:6" s="6" customFormat="1" x14ac:dyDescent="0.35">
      <c r="A104" s="25"/>
      <c r="B104" s="25"/>
      <c r="C104" s="26"/>
      <c r="D104" s="27"/>
      <c r="E104" s="27"/>
      <c r="F104" s="26"/>
    </row>
    <row r="105" spans="1:6" s="6" customFormat="1" x14ac:dyDescent="0.35">
      <c r="A105" s="25"/>
      <c r="B105" s="25"/>
      <c r="C105" s="26"/>
      <c r="D105" s="27"/>
      <c r="E105" s="27"/>
      <c r="F105" s="26"/>
    </row>
    <row r="106" spans="1:6" s="6" customFormat="1" x14ac:dyDescent="0.35">
      <c r="A106" s="25"/>
      <c r="B106" s="25"/>
      <c r="C106" s="26"/>
      <c r="D106" s="27"/>
      <c r="E106" s="27"/>
      <c r="F106" s="26"/>
    </row>
    <row r="107" spans="1:6" s="6" customFormat="1" x14ac:dyDescent="0.35">
      <c r="A107" s="25"/>
      <c r="B107" s="25"/>
      <c r="C107" s="26"/>
      <c r="D107" s="27"/>
      <c r="E107" s="27"/>
      <c r="F107" s="26"/>
    </row>
    <row r="108" spans="1:6" s="14" customFormat="1" x14ac:dyDescent="0.35">
      <c r="A108" s="25"/>
      <c r="B108" s="25"/>
      <c r="C108" s="26"/>
      <c r="D108" s="27"/>
      <c r="E108" s="27"/>
      <c r="F108" s="26"/>
    </row>
    <row r="109" spans="1:6" s="6" customFormat="1" x14ac:dyDescent="0.35">
      <c r="A109" s="25"/>
      <c r="B109" s="25"/>
      <c r="C109" s="26"/>
      <c r="D109" s="27"/>
      <c r="E109" s="27"/>
      <c r="F109" s="26"/>
    </row>
    <row r="110" spans="1:6" s="6" customFormat="1" x14ac:dyDescent="0.35">
      <c r="A110" s="25"/>
      <c r="B110" s="25"/>
      <c r="C110" s="26"/>
      <c r="D110" s="27"/>
      <c r="E110" s="27"/>
      <c r="F110" s="26"/>
    </row>
    <row r="111" spans="1:6" s="6" customFormat="1" x14ac:dyDescent="0.35">
      <c r="A111" s="25"/>
      <c r="B111" s="25"/>
      <c r="C111" s="26"/>
      <c r="D111" s="27"/>
      <c r="E111" s="27"/>
      <c r="F111" s="26"/>
    </row>
    <row r="112" spans="1:6" s="5" customFormat="1" x14ac:dyDescent="0.35">
      <c r="A112" s="25"/>
      <c r="B112" s="25"/>
      <c r="C112" s="26"/>
      <c r="D112" s="27"/>
      <c r="E112" s="27"/>
      <c r="F112" s="26"/>
    </row>
    <row r="113" spans="1:6" s="5" customFormat="1" x14ac:dyDescent="0.35">
      <c r="A113" s="25"/>
      <c r="B113" s="25"/>
      <c r="C113" s="26"/>
      <c r="D113" s="27"/>
      <c r="E113" s="27"/>
      <c r="F113" s="26"/>
    </row>
    <row r="114" spans="1:6" s="5" customFormat="1" x14ac:dyDescent="0.35">
      <c r="A114" s="25"/>
      <c r="B114" s="25"/>
      <c r="C114" s="26"/>
      <c r="D114" s="27"/>
      <c r="E114" s="27"/>
      <c r="F114" s="26"/>
    </row>
    <row r="115" spans="1:6" s="5" customFormat="1" x14ac:dyDescent="0.35">
      <c r="A115" s="25"/>
      <c r="B115" s="25"/>
      <c r="C115" s="26"/>
      <c r="D115" s="27"/>
      <c r="E115" s="27"/>
      <c r="F115" s="26"/>
    </row>
    <row r="116" spans="1:6" s="5" customFormat="1" x14ac:dyDescent="0.35">
      <c r="A116" s="25"/>
      <c r="B116" s="25"/>
      <c r="C116" s="26"/>
      <c r="D116" s="27"/>
      <c r="E116" s="27"/>
      <c r="F116" s="26"/>
    </row>
    <row r="117" spans="1:6" s="5" customFormat="1" x14ac:dyDescent="0.35">
      <c r="A117" s="25"/>
      <c r="B117" s="25"/>
      <c r="C117" s="26"/>
      <c r="D117" s="27"/>
      <c r="E117" s="27"/>
      <c r="F117" s="26"/>
    </row>
    <row r="118" spans="1:6" s="5" customFormat="1" x14ac:dyDescent="0.35">
      <c r="A118" s="25"/>
      <c r="B118" s="25"/>
      <c r="C118" s="26"/>
      <c r="D118" s="27"/>
      <c r="E118" s="27"/>
      <c r="F118" s="26"/>
    </row>
    <row r="119" spans="1:6" s="5" customFormat="1" x14ac:dyDescent="0.35">
      <c r="A119" s="25"/>
      <c r="B119" s="25"/>
      <c r="C119" s="26"/>
      <c r="D119" s="27"/>
      <c r="E119" s="27"/>
      <c r="F119" s="26"/>
    </row>
    <row r="120" spans="1:6" s="5" customFormat="1" x14ac:dyDescent="0.35">
      <c r="A120" s="25"/>
      <c r="B120" s="25"/>
      <c r="C120" s="26"/>
      <c r="D120" s="27"/>
      <c r="E120" s="27"/>
      <c r="F120" s="26"/>
    </row>
    <row r="121" spans="1:6" s="5" customFormat="1" x14ac:dyDescent="0.35">
      <c r="A121" s="25"/>
      <c r="B121" s="25"/>
      <c r="C121" s="26"/>
      <c r="D121" s="27"/>
      <c r="E121" s="27"/>
      <c r="F121" s="26"/>
    </row>
    <row r="122" spans="1:6" s="5" customFormat="1" x14ac:dyDescent="0.35">
      <c r="A122" s="25"/>
      <c r="B122" s="25"/>
      <c r="C122" s="26"/>
      <c r="D122" s="27"/>
      <c r="E122" s="27"/>
      <c r="F122" s="26"/>
    </row>
    <row r="123" spans="1:6" s="5" customFormat="1" x14ac:dyDescent="0.35">
      <c r="A123" s="25"/>
      <c r="B123" s="25"/>
      <c r="C123" s="26"/>
      <c r="D123" s="27"/>
      <c r="E123" s="27"/>
      <c r="F123" s="26"/>
    </row>
    <row r="124" spans="1:6" s="5" customFormat="1" x14ac:dyDescent="0.35">
      <c r="A124" s="25"/>
      <c r="B124" s="25"/>
      <c r="C124" s="26"/>
      <c r="D124" s="27"/>
      <c r="E124" s="27"/>
      <c r="F124" s="26"/>
    </row>
    <row r="125" spans="1:6" s="5" customFormat="1" x14ac:dyDescent="0.35">
      <c r="A125" s="25"/>
      <c r="B125" s="25"/>
      <c r="C125" s="26"/>
      <c r="D125" s="27"/>
      <c r="E125" s="27"/>
      <c r="F125" s="26"/>
    </row>
    <row r="126" spans="1:6" s="5" customFormat="1" x14ac:dyDescent="0.35">
      <c r="A126" s="25"/>
      <c r="B126" s="25"/>
      <c r="C126" s="26"/>
      <c r="D126" s="27"/>
      <c r="E126" s="27"/>
      <c r="F126" s="26"/>
    </row>
    <row r="127" spans="1:6" s="5" customFormat="1" x14ac:dyDescent="0.35">
      <c r="A127" s="25"/>
      <c r="B127" s="25"/>
      <c r="C127" s="26"/>
      <c r="D127" s="27"/>
      <c r="E127" s="27"/>
      <c r="F127" s="26"/>
    </row>
    <row r="128" spans="1:6" s="5" customFormat="1" x14ac:dyDescent="0.35">
      <c r="A128" s="25"/>
      <c r="B128" s="25"/>
      <c r="C128" s="26"/>
      <c r="D128" s="27"/>
      <c r="E128" s="27"/>
      <c r="F128" s="26"/>
    </row>
    <row r="129" spans="1:6" s="5" customFormat="1" x14ac:dyDescent="0.35">
      <c r="A129" s="25"/>
      <c r="B129" s="25"/>
      <c r="C129" s="26"/>
      <c r="D129" s="27"/>
      <c r="E129" s="27"/>
      <c r="F129" s="26"/>
    </row>
    <row r="130" spans="1:6" x14ac:dyDescent="0.35">
      <c r="A130" s="25"/>
      <c r="B130" s="25"/>
      <c r="C130" s="26"/>
      <c r="D130" s="27"/>
      <c r="E130" s="27"/>
      <c r="F130" s="26"/>
    </row>
    <row r="131" spans="1:6" x14ac:dyDescent="0.35">
      <c r="A131" s="25"/>
      <c r="B131" s="25"/>
      <c r="C131" s="26"/>
      <c r="D131" s="27"/>
      <c r="E131" s="27"/>
      <c r="F131" s="26"/>
    </row>
    <row r="132" spans="1:6" x14ac:dyDescent="0.35">
      <c r="A132" s="25"/>
      <c r="B132" s="25"/>
      <c r="C132" s="26"/>
      <c r="D132" s="27"/>
      <c r="E132" s="27"/>
      <c r="F132" s="26"/>
    </row>
    <row r="133" spans="1:6" x14ac:dyDescent="0.35">
      <c r="A133" s="25"/>
      <c r="B133" s="25"/>
      <c r="C133" s="26"/>
      <c r="D133" s="27"/>
      <c r="E133" s="27"/>
      <c r="F133" s="26"/>
    </row>
    <row r="134" spans="1:6" x14ac:dyDescent="0.35">
      <c r="A134" s="25"/>
      <c r="B134" s="25"/>
      <c r="C134" s="26"/>
      <c r="D134" s="27"/>
      <c r="E134" s="27"/>
      <c r="F134" s="26"/>
    </row>
    <row r="135" spans="1:6" x14ac:dyDescent="0.35">
      <c r="A135" s="25"/>
      <c r="B135" s="25"/>
      <c r="C135" s="26"/>
      <c r="D135" s="27"/>
      <c r="E135" s="27"/>
      <c r="F135" s="26"/>
    </row>
    <row r="136" spans="1:6" x14ac:dyDescent="0.35">
      <c r="A136" s="25"/>
      <c r="B136" s="25"/>
      <c r="C136" s="26"/>
      <c r="D136" s="27"/>
      <c r="E136" s="27"/>
      <c r="F136" s="26"/>
    </row>
    <row r="137" spans="1:6" x14ac:dyDescent="0.35">
      <c r="A137" s="25"/>
      <c r="B137" s="25"/>
      <c r="C137" s="26"/>
      <c r="D137" s="27"/>
      <c r="E137" s="27"/>
      <c r="F137" s="26"/>
    </row>
    <row r="138" spans="1:6" x14ac:dyDescent="0.35">
      <c r="A138" s="25"/>
      <c r="B138" s="25"/>
      <c r="C138" s="26"/>
      <c r="D138" s="27"/>
      <c r="E138" s="27"/>
      <c r="F138" s="26"/>
    </row>
    <row r="139" spans="1:6" x14ac:dyDescent="0.35">
      <c r="A139" s="25"/>
      <c r="B139" s="25"/>
      <c r="C139" s="26"/>
      <c r="D139" s="27"/>
      <c r="E139" s="27"/>
      <c r="F139" s="26"/>
    </row>
    <row r="140" spans="1:6" x14ac:dyDescent="0.35">
      <c r="A140" s="25"/>
      <c r="B140" s="25"/>
      <c r="C140" s="26"/>
      <c r="D140" s="27"/>
      <c r="E140" s="27"/>
      <c r="F140" s="26"/>
    </row>
    <row r="141" spans="1:6" x14ac:dyDescent="0.35">
      <c r="A141" s="25"/>
      <c r="B141" s="25"/>
      <c r="C141" s="26"/>
      <c r="D141" s="27"/>
      <c r="E141" s="27"/>
      <c r="F141" s="26"/>
    </row>
    <row r="142" spans="1:6" x14ac:dyDescent="0.35">
      <c r="A142" s="25"/>
      <c r="B142" s="25"/>
      <c r="C142" s="26"/>
      <c r="D142" s="27"/>
      <c r="E142" s="27"/>
      <c r="F142" s="26"/>
    </row>
    <row r="143" spans="1:6" x14ac:dyDescent="0.35">
      <c r="A143" s="25"/>
      <c r="B143" s="25"/>
      <c r="C143" s="26"/>
      <c r="D143" s="27"/>
      <c r="E143" s="27"/>
      <c r="F143" s="26"/>
    </row>
    <row r="144" spans="1:6" x14ac:dyDescent="0.35">
      <c r="A144" s="25"/>
      <c r="B144" s="25"/>
      <c r="C144" s="26"/>
      <c r="D144" s="27"/>
      <c r="E144" s="27"/>
      <c r="F144" s="26"/>
    </row>
    <row r="145" spans="1:6" x14ac:dyDescent="0.35">
      <c r="A145" s="25"/>
      <c r="B145" s="25"/>
      <c r="C145" s="26"/>
      <c r="D145" s="27"/>
      <c r="E145" s="27"/>
      <c r="F145" s="26"/>
    </row>
    <row r="146" spans="1:6" x14ac:dyDescent="0.35">
      <c r="A146" s="25"/>
      <c r="B146" s="25"/>
      <c r="C146" s="26"/>
      <c r="D146" s="27"/>
      <c r="E146" s="27"/>
      <c r="F146" s="26"/>
    </row>
    <row r="147" spans="1:6" x14ac:dyDescent="0.35">
      <c r="A147" s="25"/>
      <c r="B147" s="25"/>
      <c r="C147" s="26"/>
      <c r="D147" s="27"/>
      <c r="E147" s="27"/>
      <c r="F147" s="26"/>
    </row>
    <row r="148" spans="1:6" x14ac:dyDescent="0.35">
      <c r="A148" s="25"/>
      <c r="B148" s="25"/>
      <c r="C148" s="26"/>
      <c r="D148" s="27"/>
      <c r="E148" s="27"/>
      <c r="F148" s="26"/>
    </row>
    <row r="149" spans="1:6" x14ac:dyDescent="0.35">
      <c r="A149" s="25"/>
      <c r="B149" s="25"/>
      <c r="C149" s="26"/>
      <c r="D149" s="27"/>
      <c r="E149" s="27"/>
      <c r="F149" s="26"/>
    </row>
    <row r="150" spans="1:6" x14ac:dyDescent="0.35">
      <c r="A150" s="25"/>
      <c r="B150" s="25"/>
      <c r="C150" s="26"/>
      <c r="D150" s="27"/>
      <c r="E150" s="27"/>
      <c r="F150" s="26"/>
    </row>
    <row r="151" spans="1:6" x14ac:dyDescent="0.35">
      <c r="A151" s="25"/>
      <c r="B151" s="25"/>
      <c r="C151" s="26"/>
      <c r="D151" s="27"/>
      <c r="E151" s="27"/>
      <c r="F151" s="26"/>
    </row>
    <row r="152" spans="1:6" x14ac:dyDescent="0.35">
      <c r="A152" s="25"/>
      <c r="B152" s="25"/>
      <c r="C152" s="26"/>
      <c r="D152" s="27"/>
      <c r="E152" s="27"/>
      <c r="F152" s="26"/>
    </row>
    <row r="153" spans="1:6" x14ac:dyDescent="0.35">
      <c r="A153" s="25"/>
      <c r="B153" s="25"/>
      <c r="C153" s="26"/>
      <c r="D153" s="27"/>
      <c r="E153" s="27"/>
      <c r="F153" s="26"/>
    </row>
    <row r="154" spans="1:6" x14ac:dyDescent="0.35">
      <c r="A154" s="25"/>
      <c r="B154" s="25"/>
      <c r="C154" s="26"/>
      <c r="D154" s="27"/>
      <c r="E154" s="27"/>
      <c r="F154" s="26"/>
    </row>
    <row r="155" spans="1:6" x14ac:dyDescent="0.35">
      <c r="A155" s="25"/>
      <c r="B155" s="25"/>
      <c r="C155" s="26"/>
      <c r="D155" s="27"/>
      <c r="E155" s="27"/>
      <c r="F155" s="26"/>
    </row>
    <row r="156" spans="1:6" x14ac:dyDescent="0.35">
      <c r="A156" s="25"/>
      <c r="B156" s="25"/>
      <c r="C156" s="26"/>
      <c r="D156" s="27"/>
      <c r="E156" s="27"/>
      <c r="F156" s="26"/>
    </row>
    <row r="157" spans="1:6" x14ac:dyDescent="0.35">
      <c r="A157" s="25"/>
      <c r="B157" s="25"/>
      <c r="C157" s="26"/>
      <c r="D157" s="27"/>
      <c r="E157" s="27"/>
      <c r="F157" s="26"/>
    </row>
    <row r="158" spans="1:6" x14ac:dyDescent="0.35">
      <c r="A158" s="25"/>
      <c r="B158" s="25"/>
      <c r="C158" s="26"/>
      <c r="D158" s="27"/>
      <c r="E158" s="27"/>
      <c r="F158" s="26"/>
    </row>
    <row r="159" spans="1:6" x14ac:dyDescent="0.35">
      <c r="A159" s="25"/>
      <c r="B159" s="25"/>
      <c r="C159" s="26"/>
      <c r="D159" s="27"/>
      <c r="E159" s="27"/>
      <c r="F159" s="26"/>
    </row>
    <row r="160" spans="1:6" x14ac:dyDescent="0.35">
      <c r="A160" s="25"/>
      <c r="B160" s="25"/>
      <c r="C160" s="26"/>
      <c r="D160" s="27"/>
      <c r="E160" s="27"/>
      <c r="F160" s="26"/>
    </row>
    <row r="161" spans="1:6" x14ac:dyDescent="0.35">
      <c r="A161" s="25"/>
      <c r="B161" s="25"/>
      <c r="C161" s="26"/>
      <c r="D161" s="27"/>
      <c r="E161" s="27"/>
      <c r="F161" s="26"/>
    </row>
    <row r="162" spans="1:6" x14ac:dyDescent="0.35">
      <c r="A162" s="25"/>
      <c r="B162" s="25"/>
      <c r="C162" s="26"/>
      <c r="D162" s="27"/>
      <c r="E162" s="27"/>
      <c r="F162" s="26"/>
    </row>
    <row r="163" spans="1:6" x14ac:dyDescent="0.35">
      <c r="A163" s="25"/>
      <c r="B163" s="25"/>
      <c r="C163" s="26"/>
      <c r="D163" s="27"/>
      <c r="E163" s="27"/>
      <c r="F163" s="26"/>
    </row>
    <row r="164" spans="1:6" x14ac:dyDescent="0.35">
      <c r="A164" s="25"/>
      <c r="B164" s="25"/>
      <c r="C164" s="26"/>
      <c r="D164" s="27"/>
      <c r="E164" s="27"/>
      <c r="F164" s="26"/>
    </row>
    <row r="165" spans="1:6" x14ac:dyDescent="0.35">
      <c r="A165" s="25"/>
      <c r="B165" s="25"/>
      <c r="C165" s="26"/>
      <c r="D165" s="27"/>
      <c r="E165" s="27"/>
      <c r="F165" s="26"/>
    </row>
    <row r="166" spans="1:6" x14ac:dyDescent="0.35">
      <c r="A166" s="25"/>
      <c r="B166" s="25"/>
      <c r="C166" s="26"/>
      <c r="D166" s="27"/>
      <c r="E166" s="27"/>
      <c r="F166" s="26"/>
    </row>
    <row r="167" spans="1:6" x14ac:dyDescent="0.35">
      <c r="A167" s="25"/>
      <c r="B167" s="25"/>
      <c r="C167" s="26"/>
      <c r="D167" s="27"/>
      <c r="E167" s="27"/>
      <c r="F167" s="26"/>
    </row>
    <row r="168" spans="1:6" x14ac:dyDescent="0.35">
      <c r="A168" s="25"/>
      <c r="B168" s="25"/>
      <c r="C168" s="26"/>
      <c r="D168" s="27"/>
      <c r="E168" s="27"/>
      <c r="F168" s="26"/>
    </row>
    <row r="169" spans="1:6" x14ac:dyDescent="0.35">
      <c r="A169" s="25"/>
      <c r="B169" s="25"/>
      <c r="C169" s="26"/>
      <c r="D169" s="27"/>
      <c r="E169" s="27"/>
      <c r="F169" s="26"/>
    </row>
    <row r="170" spans="1:6" x14ac:dyDescent="0.35">
      <c r="A170" s="25"/>
      <c r="B170" s="25"/>
      <c r="C170" s="26"/>
      <c r="D170" s="27"/>
      <c r="E170" s="27"/>
      <c r="F170" s="26"/>
    </row>
    <row r="171" spans="1:6" x14ac:dyDescent="0.35">
      <c r="A171" s="25"/>
      <c r="B171" s="25"/>
      <c r="C171" s="26"/>
      <c r="D171" s="27"/>
      <c r="E171" s="27"/>
      <c r="F171" s="26"/>
    </row>
    <row r="172" spans="1:6" x14ac:dyDescent="0.35">
      <c r="A172" s="25"/>
      <c r="B172" s="25"/>
      <c r="C172" s="26"/>
      <c r="D172" s="27"/>
      <c r="E172" s="27"/>
      <c r="F172" s="26"/>
    </row>
    <row r="173" spans="1:6" x14ac:dyDescent="0.35">
      <c r="A173" s="25"/>
      <c r="B173" s="25"/>
      <c r="C173" s="26"/>
      <c r="D173" s="27"/>
      <c r="E173" s="27"/>
      <c r="F173" s="26"/>
    </row>
    <row r="174" spans="1:6" x14ac:dyDescent="0.35">
      <c r="A174" s="25"/>
      <c r="B174" s="25"/>
      <c r="C174" s="26"/>
      <c r="D174" s="27"/>
      <c r="E174" s="27"/>
      <c r="F174" s="26"/>
    </row>
    <row r="175" spans="1:6" x14ac:dyDescent="0.35">
      <c r="A175" s="25"/>
      <c r="B175" s="25"/>
      <c r="C175" s="26"/>
      <c r="D175" s="27"/>
      <c r="E175" s="27"/>
      <c r="F175" s="26"/>
    </row>
    <row r="176" spans="1:6" x14ac:dyDescent="0.35">
      <c r="A176" s="25"/>
      <c r="B176" s="25"/>
      <c r="C176" s="26"/>
      <c r="D176" s="27"/>
      <c r="E176" s="27"/>
      <c r="F176" s="26"/>
    </row>
    <row r="177" spans="1:6" x14ac:dyDescent="0.35">
      <c r="A177" s="19"/>
      <c r="B177" s="19"/>
      <c r="C177" s="19"/>
      <c r="D177" s="20"/>
      <c r="E177" s="20"/>
      <c r="F177" s="20"/>
    </row>
    <row r="178" spans="1:6" x14ac:dyDescent="0.35">
      <c r="A178" s="19"/>
      <c r="B178" s="19"/>
      <c r="C178" s="19"/>
      <c r="D178" s="20"/>
      <c r="E178" s="20"/>
      <c r="F178" s="20"/>
    </row>
    <row r="179" spans="1:6" x14ac:dyDescent="0.35">
      <c r="A179" s="17"/>
      <c r="B179" s="17"/>
      <c r="C179" s="17"/>
      <c r="D179" s="16"/>
      <c r="E179" s="16"/>
      <c r="F179" s="16"/>
    </row>
  </sheetData>
  <autoFilter ref="A2:F179" xr:uid="{98E6E4FC-49FA-4D37-80CA-04CABC7A9057}">
    <sortState xmlns:xlrd2="http://schemas.microsoft.com/office/spreadsheetml/2017/richdata2" ref="A3:F179">
      <sortCondition ref="A2:A179"/>
    </sortState>
  </autoFilter>
  <mergeCells count="1">
    <mergeCell ref="A1:F1"/>
  </mergeCells>
  <conditionalFormatting sqref="A3:F176">
    <cfRule type="expression" dxfId="5" priority="1">
      <formula>$J3="Over 12 hours"</formula>
    </cfRule>
  </conditionalFormatting>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DBF4A4-B66D-4257-8AE0-B9912594B487}">
  <sheetPr>
    <tabColor theme="8"/>
  </sheetPr>
  <dimension ref="A1:WVK227"/>
  <sheetViews>
    <sheetView zoomScaleNormal="100" workbookViewId="0">
      <pane ySplit="1" topLeftCell="A2" activePane="bottomLeft" state="frozenSplit"/>
      <selection sqref="A1:F1"/>
      <selection pane="bottomLeft" activeCell="C4" sqref="C4"/>
    </sheetView>
  </sheetViews>
  <sheetFormatPr defaultColWidth="0" defaultRowHeight="15.5" x14ac:dyDescent="0.35"/>
  <cols>
    <col min="1" max="2" width="13.23046875" style="3" customWidth="1"/>
    <col min="3" max="3" width="61.765625" style="3" customWidth="1"/>
    <col min="4" max="4" width="16.765625" style="3" customWidth="1"/>
    <col min="5" max="5" width="18.53515625" style="13" customWidth="1"/>
    <col min="6" max="6" width="47" style="13" customWidth="1"/>
    <col min="7" max="11" width="0" hidden="1" customWidth="1"/>
    <col min="12" max="255" width="8.765625" hidden="1" customWidth="1"/>
    <col min="256" max="256" width="7.421875E-2" customWidth="1"/>
    <col min="257" max="257" width="16.765625" hidden="1"/>
    <col min="258" max="258" width="18.53515625" hidden="1"/>
    <col min="259" max="259" width="47" hidden="1"/>
    <col min="260" max="509" width="7.421875E-2" hidden="1"/>
    <col min="510" max="511" width="13.23046875" hidden="1"/>
    <col min="512" max="512" width="61.765625" hidden="1"/>
    <col min="513" max="513" width="16.765625" hidden="1"/>
    <col min="514" max="514" width="18.53515625" hidden="1"/>
    <col min="515" max="515" width="47" hidden="1"/>
    <col min="516" max="765" width="7.421875E-2" hidden="1"/>
    <col min="766" max="767" width="13.23046875" hidden="1"/>
    <col min="768" max="768" width="61.765625" hidden="1"/>
    <col min="769" max="769" width="16.765625" hidden="1"/>
    <col min="770" max="770" width="18.53515625" hidden="1"/>
    <col min="771" max="771" width="47" hidden="1"/>
    <col min="772" max="1021" width="7.421875E-2" hidden="1"/>
    <col min="1022" max="1023" width="13.23046875" hidden="1"/>
    <col min="1024" max="1024" width="61.765625" hidden="1"/>
    <col min="1025" max="1025" width="16.765625" hidden="1"/>
    <col min="1026" max="1026" width="18.53515625" hidden="1"/>
    <col min="1027" max="1027" width="47" hidden="1"/>
    <col min="1028" max="1277" width="7.421875E-2" hidden="1"/>
    <col min="1278" max="1279" width="13.23046875" hidden="1"/>
    <col min="1280" max="1280" width="61.765625" hidden="1"/>
    <col min="1281" max="1281" width="16.765625" hidden="1"/>
    <col min="1282" max="1282" width="18.53515625" hidden="1"/>
    <col min="1283" max="1283" width="47" hidden="1"/>
    <col min="1284" max="1533" width="7.421875E-2" hidden="1"/>
    <col min="1534" max="1535" width="13.23046875" hidden="1"/>
    <col min="1536" max="1536" width="61.765625" hidden="1"/>
    <col min="1537" max="1537" width="16.765625" hidden="1"/>
    <col min="1538" max="1538" width="18.53515625" hidden="1"/>
    <col min="1539" max="1539" width="47" hidden="1"/>
    <col min="1540" max="1789" width="7.421875E-2" hidden="1"/>
    <col min="1790" max="1791" width="13.23046875" hidden="1"/>
    <col min="1792" max="1792" width="61.765625" hidden="1"/>
    <col min="1793" max="1793" width="16.765625" hidden="1"/>
    <col min="1794" max="1794" width="18.53515625" hidden="1"/>
    <col min="1795" max="1795" width="47" hidden="1"/>
    <col min="1796" max="2045" width="7.421875E-2" hidden="1"/>
    <col min="2046" max="2047" width="13.23046875" hidden="1"/>
    <col min="2048" max="2048" width="61.765625" hidden="1"/>
    <col min="2049" max="2049" width="16.765625" hidden="1"/>
    <col min="2050" max="2050" width="18.53515625" hidden="1"/>
    <col min="2051" max="2051" width="47" hidden="1"/>
    <col min="2052" max="2301" width="7.421875E-2" hidden="1"/>
    <col min="2302" max="2303" width="13.23046875" hidden="1"/>
    <col min="2304" max="2304" width="61.765625" hidden="1"/>
    <col min="2305" max="2305" width="16.765625" hidden="1"/>
    <col min="2306" max="2306" width="18.53515625" hidden="1"/>
    <col min="2307" max="2307" width="47" hidden="1"/>
    <col min="2308" max="2557" width="7.421875E-2" hidden="1"/>
    <col min="2558" max="2559" width="13.23046875" hidden="1"/>
    <col min="2560" max="2560" width="61.765625" hidden="1"/>
    <col min="2561" max="2561" width="16.765625" hidden="1"/>
    <col min="2562" max="2562" width="18.53515625" hidden="1"/>
    <col min="2563" max="2563" width="47" hidden="1"/>
    <col min="2564" max="2813" width="7.421875E-2" hidden="1"/>
    <col min="2814" max="2815" width="13.23046875" hidden="1"/>
    <col min="2816" max="2816" width="61.765625" hidden="1"/>
    <col min="2817" max="2817" width="16.765625" hidden="1"/>
    <col min="2818" max="2818" width="18.53515625" hidden="1"/>
    <col min="2819" max="2819" width="47" hidden="1"/>
    <col min="2820" max="3069" width="7.421875E-2" hidden="1"/>
    <col min="3070" max="3071" width="13.23046875" hidden="1"/>
    <col min="3072" max="3072" width="61.765625" hidden="1"/>
    <col min="3073" max="3073" width="16.765625" hidden="1"/>
    <col min="3074" max="3074" width="18.53515625" hidden="1"/>
    <col min="3075" max="3075" width="47" hidden="1"/>
    <col min="3076" max="3325" width="7.421875E-2" hidden="1"/>
    <col min="3326" max="3327" width="13.23046875" hidden="1"/>
    <col min="3328" max="3328" width="61.765625" hidden="1"/>
    <col min="3329" max="3329" width="16.765625" hidden="1"/>
    <col min="3330" max="3330" width="18.53515625" hidden="1"/>
    <col min="3331" max="3331" width="47" hidden="1"/>
    <col min="3332" max="3581" width="7.421875E-2" hidden="1"/>
    <col min="3582" max="3583" width="13.23046875" hidden="1"/>
    <col min="3584" max="3584" width="61.765625" hidden="1"/>
    <col min="3585" max="3585" width="16.765625" hidden="1"/>
    <col min="3586" max="3586" width="18.53515625" hidden="1"/>
    <col min="3587" max="3587" width="47" hidden="1"/>
    <col min="3588" max="3837" width="7.421875E-2" hidden="1"/>
    <col min="3838" max="3839" width="13.23046875" hidden="1"/>
    <col min="3840" max="3840" width="61.765625" hidden="1"/>
    <col min="3841" max="3841" width="16.765625" hidden="1"/>
    <col min="3842" max="3842" width="18.53515625" hidden="1"/>
    <col min="3843" max="3843" width="47" hidden="1"/>
    <col min="3844" max="4093" width="7.421875E-2" hidden="1"/>
    <col min="4094" max="4095" width="13.23046875" hidden="1"/>
    <col min="4096" max="4096" width="61.765625" hidden="1"/>
    <col min="4097" max="4097" width="16.765625" hidden="1"/>
    <col min="4098" max="4098" width="18.53515625" hidden="1"/>
    <col min="4099" max="4099" width="47" hidden="1"/>
    <col min="4100" max="4349" width="7.421875E-2" hidden="1"/>
    <col min="4350" max="4351" width="13.23046875" hidden="1"/>
    <col min="4352" max="4352" width="61.765625" hidden="1"/>
    <col min="4353" max="4353" width="16.765625" hidden="1"/>
    <col min="4354" max="4354" width="18.53515625" hidden="1"/>
    <col min="4355" max="4355" width="47" hidden="1"/>
    <col min="4356" max="4605" width="7.421875E-2" hidden="1"/>
    <col min="4606" max="4607" width="13.23046875" hidden="1"/>
    <col min="4608" max="4608" width="61.765625" hidden="1"/>
    <col min="4609" max="4609" width="16.765625" hidden="1"/>
    <col min="4610" max="4610" width="18.53515625" hidden="1"/>
    <col min="4611" max="4611" width="47" hidden="1"/>
    <col min="4612" max="4861" width="7.421875E-2" hidden="1"/>
    <col min="4862" max="4863" width="13.23046875" hidden="1"/>
    <col min="4864" max="4864" width="61.765625" hidden="1"/>
    <col min="4865" max="4865" width="16.765625" hidden="1"/>
    <col min="4866" max="4866" width="18.53515625" hidden="1"/>
    <col min="4867" max="4867" width="47" hidden="1"/>
    <col min="4868" max="5117" width="7.421875E-2" hidden="1"/>
    <col min="5118" max="5119" width="13.23046875" hidden="1"/>
    <col min="5120" max="5120" width="61.765625" hidden="1"/>
    <col min="5121" max="5121" width="16.765625" hidden="1"/>
    <col min="5122" max="5122" width="18.53515625" hidden="1"/>
    <col min="5123" max="5123" width="47" hidden="1"/>
    <col min="5124" max="5373" width="7.421875E-2" hidden="1"/>
    <col min="5374" max="5375" width="13.23046875" hidden="1"/>
    <col min="5376" max="5376" width="61.765625" hidden="1"/>
    <col min="5377" max="5377" width="16.765625" hidden="1"/>
    <col min="5378" max="5378" width="18.53515625" hidden="1"/>
    <col min="5379" max="5379" width="47" hidden="1"/>
    <col min="5380" max="5629" width="7.421875E-2" hidden="1"/>
    <col min="5630" max="5631" width="13.23046875" hidden="1"/>
    <col min="5632" max="5632" width="61.765625" hidden="1"/>
    <col min="5633" max="5633" width="16.765625" hidden="1"/>
    <col min="5634" max="5634" width="18.53515625" hidden="1"/>
    <col min="5635" max="5635" width="47" hidden="1"/>
    <col min="5636" max="5885" width="7.421875E-2" hidden="1"/>
    <col min="5886" max="5887" width="13.23046875" hidden="1"/>
    <col min="5888" max="5888" width="61.765625" hidden="1"/>
    <col min="5889" max="5889" width="16.765625" hidden="1"/>
    <col min="5890" max="5890" width="18.53515625" hidden="1"/>
    <col min="5891" max="5891" width="47" hidden="1"/>
    <col min="5892" max="6141" width="7.421875E-2" hidden="1"/>
    <col min="6142" max="6143" width="13.23046875" hidden="1"/>
    <col min="6144" max="6144" width="61.765625" hidden="1"/>
    <col min="6145" max="6145" width="16.765625" hidden="1"/>
    <col min="6146" max="6146" width="18.53515625" hidden="1"/>
    <col min="6147" max="6147" width="47" hidden="1"/>
    <col min="6148" max="6397" width="7.421875E-2" hidden="1"/>
    <col min="6398" max="6399" width="13.23046875" hidden="1"/>
    <col min="6400" max="6400" width="61.765625" hidden="1"/>
    <col min="6401" max="6401" width="16.765625" hidden="1"/>
    <col min="6402" max="6402" width="18.53515625" hidden="1"/>
    <col min="6403" max="6403" width="47" hidden="1"/>
    <col min="6404" max="6653" width="7.421875E-2" hidden="1"/>
    <col min="6654" max="6655" width="13.23046875" hidden="1"/>
    <col min="6656" max="6656" width="61.765625" hidden="1"/>
    <col min="6657" max="6657" width="16.765625" hidden="1"/>
    <col min="6658" max="6658" width="18.53515625" hidden="1"/>
    <col min="6659" max="6659" width="47" hidden="1"/>
    <col min="6660" max="6909" width="7.421875E-2" hidden="1"/>
    <col min="6910" max="6911" width="13.23046875" hidden="1"/>
    <col min="6912" max="6912" width="61.765625" hidden="1"/>
    <col min="6913" max="6913" width="16.765625" hidden="1"/>
    <col min="6914" max="6914" width="18.53515625" hidden="1"/>
    <col min="6915" max="6915" width="47" hidden="1"/>
    <col min="6916" max="7165" width="7.421875E-2" hidden="1"/>
    <col min="7166" max="7167" width="13.23046875" hidden="1"/>
    <col min="7168" max="7168" width="61.765625" hidden="1"/>
    <col min="7169" max="7169" width="16.765625" hidden="1"/>
    <col min="7170" max="7170" width="18.53515625" hidden="1"/>
    <col min="7171" max="7171" width="47" hidden="1"/>
    <col min="7172" max="7421" width="7.421875E-2" hidden="1"/>
    <col min="7422" max="7423" width="13.23046875" hidden="1"/>
    <col min="7424" max="7424" width="61.765625" hidden="1"/>
    <col min="7425" max="7425" width="16.765625" hidden="1"/>
    <col min="7426" max="7426" width="18.53515625" hidden="1"/>
    <col min="7427" max="7427" width="47" hidden="1"/>
    <col min="7428" max="7677" width="7.421875E-2" hidden="1"/>
    <col min="7678" max="7679" width="13.23046875" hidden="1"/>
    <col min="7680" max="7680" width="61.765625" hidden="1"/>
    <col min="7681" max="7681" width="16.765625" hidden="1"/>
    <col min="7682" max="7682" width="18.53515625" hidden="1"/>
    <col min="7683" max="7683" width="47" hidden="1"/>
    <col min="7684" max="7933" width="7.421875E-2" hidden="1"/>
    <col min="7934" max="7935" width="13.23046875" hidden="1"/>
    <col min="7936" max="7936" width="61.765625" hidden="1"/>
    <col min="7937" max="7937" width="16.765625" hidden="1"/>
    <col min="7938" max="7938" width="18.53515625" hidden="1"/>
    <col min="7939" max="7939" width="47" hidden="1"/>
    <col min="7940" max="8189" width="7.421875E-2" hidden="1"/>
    <col min="8190" max="8191" width="13.23046875" hidden="1"/>
    <col min="8192" max="8192" width="61.765625" hidden="1"/>
    <col min="8193" max="8193" width="16.765625" hidden="1"/>
    <col min="8194" max="8194" width="18.53515625" hidden="1"/>
    <col min="8195" max="8195" width="47" hidden="1"/>
    <col min="8196" max="8445" width="7.421875E-2" hidden="1"/>
    <col min="8446" max="8447" width="13.23046875" hidden="1"/>
    <col min="8448" max="8448" width="61.765625" hidden="1"/>
    <col min="8449" max="8449" width="16.765625" hidden="1"/>
    <col min="8450" max="8450" width="18.53515625" hidden="1"/>
    <col min="8451" max="8451" width="47" hidden="1"/>
    <col min="8452" max="8701" width="7.421875E-2" hidden="1"/>
    <col min="8702" max="8703" width="13.23046875" hidden="1"/>
    <col min="8704" max="8704" width="61.765625" hidden="1"/>
    <col min="8705" max="8705" width="16.765625" hidden="1"/>
    <col min="8706" max="8706" width="18.53515625" hidden="1"/>
    <col min="8707" max="8707" width="47" hidden="1"/>
    <col min="8708" max="8957" width="7.421875E-2" hidden="1"/>
    <col min="8958" max="8959" width="13.23046875" hidden="1"/>
    <col min="8960" max="8960" width="61.765625" hidden="1"/>
    <col min="8961" max="8961" width="16.765625" hidden="1"/>
    <col min="8962" max="8962" width="18.53515625" hidden="1"/>
    <col min="8963" max="8963" width="47" hidden="1"/>
    <col min="8964" max="9213" width="7.421875E-2" hidden="1"/>
    <col min="9214" max="9215" width="13.23046875" hidden="1"/>
    <col min="9216" max="9216" width="61.765625" hidden="1"/>
    <col min="9217" max="9217" width="16.765625" hidden="1"/>
    <col min="9218" max="9218" width="18.53515625" hidden="1"/>
    <col min="9219" max="9219" width="47" hidden="1"/>
    <col min="9220" max="9469" width="7.421875E-2" hidden="1"/>
    <col min="9470" max="9471" width="13.23046875" hidden="1"/>
    <col min="9472" max="9472" width="61.765625" hidden="1"/>
    <col min="9473" max="9473" width="16.765625" hidden="1"/>
    <col min="9474" max="9474" width="18.53515625" hidden="1"/>
    <col min="9475" max="9475" width="47" hidden="1"/>
    <col min="9476" max="9725" width="7.421875E-2" hidden="1"/>
    <col min="9726" max="9727" width="13.23046875" hidden="1"/>
    <col min="9728" max="9728" width="61.765625" hidden="1"/>
    <col min="9729" max="9729" width="16.765625" hidden="1"/>
    <col min="9730" max="9730" width="18.53515625" hidden="1"/>
    <col min="9731" max="9731" width="47" hidden="1"/>
    <col min="9732" max="9981" width="7.421875E-2" hidden="1"/>
    <col min="9982" max="9983" width="13.23046875" hidden="1"/>
    <col min="9984" max="9984" width="61.765625" hidden="1"/>
    <col min="9985" max="9985" width="16.765625" hidden="1"/>
    <col min="9986" max="9986" width="18.53515625" hidden="1"/>
    <col min="9987" max="9987" width="47" hidden="1"/>
    <col min="9988" max="10237" width="7.421875E-2" hidden="1"/>
    <col min="10238" max="10239" width="13.23046875" hidden="1"/>
    <col min="10240" max="10240" width="61.765625" hidden="1"/>
    <col min="10241" max="10241" width="16.765625" hidden="1"/>
    <col min="10242" max="10242" width="18.53515625" hidden="1"/>
    <col min="10243" max="10243" width="47" hidden="1"/>
    <col min="10244" max="10493" width="7.421875E-2" hidden="1"/>
    <col min="10494" max="10495" width="13.23046875" hidden="1"/>
    <col min="10496" max="10496" width="61.765625" hidden="1"/>
    <col min="10497" max="10497" width="16.765625" hidden="1"/>
    <col min="10498" max="10498" width="18.53515625" hidden="1"/>
    <col min="10499" max="10499" width="47" hidden="1"/>
    <col min="10500" max="10749" width="7.421875E-2" hidden="1"/>
    <col min="10750" max="10751" width="13.23046875" hidden="1"/>
    <col min="10752" max="10752" width="61.765625" hidden="1"/>
    <col min="10753" max="10753" width="16.765625" hidden="1"/>
    <col min="10754" max="10754" width="18.53515625" hidden="1"/>
    <col min="10755" max="10755" width="47" hidden="1"/>
    <col min="10756" max="11005" width="7.421875E-2" hidden="1"/>
    <col min="11006" max="11007" width="13.23046875" hidden="1"/>
    <col min="11008" max="11008" width="61.765625" hidden="1"/>
    <col min="11009" max="11009" width="16.765625" hidden="1"/>
    <col min="11010" max="11010" width="18.53515625" hidden="1"/>
    <col min="11011" max="11011" width="47" hidden="1"/>
    <col min="11012" max="11261" width="7.421875E-2" hidden="1"/>
    <col min="11262" max="11263" width="13.23046875" hidden="1"/>
    <col min="11264" max="11264" width="61.765625" hidden="1"/>
    <col min="11265" max="11265" width="16.765625" hidden="1"/>
    <col min="11266" max="11266" width="18.53515625" hidden="1"/>
    <col min="11267" max="11267" width="47" hidden="1"/>
    <col min="11268" max="11517" width="7.421875E-2" hidden="1"/>
    <col min="11518" max="11519" width="13.23046875" hidden="1"/>
    <col min="11520" max="11520" width="61.765625" hidden="1"/>
    <col min="11521" max="11521" width="16.765625" hidden="1"/>
    <col min="11522" max="11522" width="18.53515625" hidden="1"/>
    <col min="11523" max="11523" width="47" hidden="1"/>
    <col min="11524" max="11773" width="7.421875E-2" hidden="1"/>
    <col min="11774" max="11775" width="13.23046875" hidden="1"/>
    <col min="11776" max="11776" width="61.765625" hidden="1"/>
    <col min="11777" max="11777" width="16.765625" hidden="1"/>
    <col min="11778" max="11778" width="18.53515625" hidden="1"/>
    <col min="11779" max="11779" width="47" hidden="1"/>
    <col min="11780" max="12029" width="7.421875E-2" hidden="1"/>
    <col min="12030" max="12031" width="13.23046875" hidden="1"/>
    <col min="12032" max="12032" width="61.765625" hidden="1"/>
    <col min="12033" max="12033" width="16.765625" hidden="1"/>
    <col min="12034" max="12034" width="18.53515625" hidden="1"/>
    <col min="12035" max="12035" width="47" hidden="1"/>
    <col min="12036" max="12285" width="7.421875E-2" hidden="1"/>
    <col min="12286" max="12287" width="13.23046875" hidden="1"/>
    <col min="12288" max="12288" width="61.765625" hidden="1"/>
    <col min="12289" max="12289" width="16.765625" hidden="1"/>
    <col min="12290" max="12290" width="18.53515625" hidden="1"/>
    <col min="12291" max="12291" width="47" hidden="1"/>
    <col min="12292" max="12541" width="7.421875E-2" hidden="1"/>
    <col min="12542" max="12543" width="13.23046875" hidden="1"/>
    <col min="12544" max="12544" width="61.765625" hidden="1"/>
    <col min="12545" max="12545" width="16.765625" hidden="1"/>
    <col min="12546" max="12546" width="18.53515625" hidden="1"/>
    <col min="12547" max="12547" width="47" hidden="1"/>
    <col min="12548" max="12797" width="7.421875E-2" hidden="1"/>
    <col min="12798" max="12799" width="13.23046875" hidden="1"/>
    <col min="12800" max="12800" width="61.765625" hidden="1"/>
    <col min="12801" max="12801" width="16.765625" hidden="1"/>
    <col min="12802" max="12802" width="18.53515625" hidden="1"/>
    <col min="12803" max="12803" width="47" hidden="1"/>
    <col min="12804" max="13053" width="7.421875E-2" hidden="1"/>
    <col min="13054" max="13055" width="13.23046875" hidden="1"/>
    <col min="13056" max="13056" width="61.765625" hidden="1"/>
    <col min="13057" max="13057" width="16.765625" hidden="1"/>
    <col min="13058" max="13058" width="18.53515625" hidden="1"/>
    <col min="13059" max="13059" width="47" hidden="1"/>
    <col min="13060" max="13309" width="7.421875E-2" hidden="1"/>
    <col min="13310" max="13311" width="13.23046875" hidden="1"/>
    <col min="13312" max="13312" width="61.765625" hidden="1"/>
    <col min="13313" max="13313" width="16.765625" hidden="1"/>
    <col min="13314" max="13314" width="18.53515625" hidden="1"/>
    <col min="13315" max="13315" width="47" hidden="1"/>
    <col min="13316" max="13565" width="7.421875E-2" hidden="1"/>
    <col min="13566" max="13567" width="13.23046875" hidden="1"/>
    <col min="13568" max="13568" width="61.765625" hidden="1"/>
    <col min="13569" max="13569" width="16.765625" hidden="1"/>
    <col min="13570" max="13570" width="18.53515625" hidden="1"/>
    <col min="13571" max="13571" width="47" hidden="1"/>
    <col min="13572" max="13821" width="7.421875E-2" hidden="1"/>
    <col min="13822" max="13823" width="13.23046875" hidden="1"/>
    <col min="13824" max="13824" width="61.765625" hidden="1"/>
    <col min="13825" max="13825" width="16.765625" hidden="1"/>
    <col min="13826" max="13826" width="18.53515625" hidden="1"/>
    <col min="13827" max="13827" width="47" hidden="1"/>
    <col min="13828" max="14077" width="7.421875E-2" hidden="1"/>
    <col min="14078" max="14079" width="13.23046875" hidden="1"/>
    <col min="14080" max="14080" width="61.765625" hidden="1"/>
    <col min="14081" max="14081" width="16.765625" hidden="1"/>
    <col min="14082" max="14082" width="18.53515625" hidden="1"/>
    <col min="14083" max="14083" width="47" hidden="1"/>
    <col min="14084" max="14333" width="7.421875E-2" hidden="1"/>
    <col min="14334" max="14335" width="13.23046875" hidden="1"/>
    <col min="14336" max="14336" width="61.765625" hidden="1"/>
    <col min="14337" max="14337" width="16.765625" hidden="1"/>
    <col min="14338" max="14338" width="18.53515625" hidden="1"/>
    <col min="14339" max="14339" width="47" hidden="1"/>
    <col min="14340" max="14589" width="7.421875E-2" hidden="1"/>
    <col min="14590" max="14591" width="13.23046875" hidden="1"/>
    <col min="14592" max="14592" width="61.765625" hidden="1"/>
    <col min="14593" max="14593" width="16.765625" hidden="1"/>
    <col min="14594" max="14594" width="18.53515625" hidden="1"/>
    <col min="14595" max="14595" width="47" hidden="1"/>
    <col min="14596" max="14845" width="7.421875E-2" hidden="1"/>
    <col min="14846" max="14847" width="13.23046875" hidden="1"/>
    <col min="14848" max="14848" width="61.765625" hidden="1"/>
    <col min="14849" max="14849" width="16.765625" hidden="1"/>
    <col min="14850" max="14850" width="18.53515625" hidden="1"/>
    <col min="14851" max="14851" width="47" hidden="1"/>
    <col min="14852" max="15101" width="7.421875E-2" hidden="1"/>
    <col min="15102" max="15103" width="13.23046875" hidden="1"/>
    <col min="15104" max="15104" width="61.765625" hidden="1"/>
    <col min="15105" max="15105" width="16.765625" hidden="1"/>
    <col min="15106" max="15106" width="18.53515625" hidden="1"/>
    <col min="15107" max="15107" width="47" hidden="1"/>
    <col min="15108" max="15357" width="7.421875E-2" hidden="1"/>
    <col min="15358" max="15359" width="13.23046875" hidden="1"/>
    <col min="15360" max="15360" width="61.765625" hidden="1"/>
    <col min="15361" max="15361" width="16.765625" hidden="1"/>
    <col min="15362" max="15362" width="18.53515625" hidden="1"/>
    <col min="15363" max="15363" width="47" hidden="1"/>
    <col min="15364" max="15613" width="7.421875E-2" hidden="1"/>
    <col min="15614" max="15615" width="13.23046875" hidden="1"/>
    <col min="15616" max="15616" width="61.765625" hidden="1"/>
    <col min="15617" max="15617" width="16.765625" hidden="1"/>
    <col min="15618" max="15618" width="18.53515625" hidden="1"/>
    <col min="15619" max="15619" width="47" hidden="1"/>
    <col min="15620" max="15869" width="7.421875E-2" hidden="1"/>
    <col min="15870" max="15871" width="13.23046875" hidden="1"/>
    <col min="15872" max="15872" width="61.765625" hidden="1"/>
    <col min="15873" max="15873" width="16.765625" hidden="1"/>
    <col min="15874" max="15874" width="18.53515625" hidden="1"/>
    <col min="15875" max="15875" width="47" hidden="1"/>
    <col min="15876" max="16125" width="7.421875E-2" hidden="1"/>
    <col min="16126" max="16127" width="13.23046875" hidden="1"/>
    <col min="16128" max="16128" width="61.765625" hidden="1"/>
    <col min="16129" max="16129" width="16.765625" hidden="1"/>
    <col min="16130" max="16130" width="18.53515625" hidden="1"/>
    <col min="16131" max="16131" width="47" hidden="1"/>
    <col min="16132" max="16384" width="7.421875E-2" hidden="1"/>
  </cols>
  <sheetData>
    <row r="1" spans="1:6" ht="32.5" x14ac:dyDescent="0.35">
      <c r="A1" s="44" t="str">
        <f>"Daily closure report: "&amp;'Front page'!A8</f>
        <v>Daily closure report: Sunday, 16 November</v>
      </c>
      <c r="B1" s="44"/>
      <c r="C1" s="44"/>
      <c r="D1" s="44"/>
      <c r="E1" s="44"/>
      <c r="F1" s="44"/>
    </row>
    <row r="2" spans="1:6" s="5" customFormat="1" ht="28" x14ac:dyDescent="0.35">
      <c r="A2" s="12" t="s">
        <v>9</v>
      </c>
      <c r="B2" s="12" t="s">
        <v>1</v>
      </c>
      <c r="C2" s="12" t="s">
        <v>0</v>
      </c>
      <c r="D2" s="11" t="s">
        <v>11</v>
      </c>
      <c r="E2" s="11" t="s">
        <v>12</v>
      </c>
      <c r="F2" s="12" t="s">
        <v>10</v>
      </c>
    </row>
    <row r="3" spans="1:6" s="23" customFormat="1" ht="77.5" x14ac:dyDescent="0.35">
      <c r="A3" s="25" t="s">
        <v>33</v>
      </c>
      <c r="B3" s="25" t="s">
        <v>6</v>
      </c>
      <c r="C3" s="26" t="s">
        <v>603</v>
      </c>
      <c r="D3" s="27">
        <v>45975.875</v>
      </c>
      <c r="E3" s="27">
        <v>45978.208333333299</v>
      </c>
      <c r="F3" s="26" t="s">
        <v>604</v>
      </c>
    </row>
    <row r="4" spans="1:6" s="23" customFormat="1" ht="77.5" x14ac:dyDescent="0.35">
      <c r="A4" s="25" t="s">
        <v>33</v>
      </c>
      <c r="B4" s="25" t="s">
        <v>6</v>
      </c>
      <c r="C4" s="26" t="s">
        <v>34</v>
      </c>
      <c r="D4" s="27">
        <v>45907.875</v>
      </c>
      <c r="E4" s="27">
        <v>45992.208333333299</v>
      </c>
      <c r="F4" s="26" t="s">
        <v>35</v>
      </c>
    </row>
    <row r="5" spans="1:6" s="23" customFormat="1" ht="62" x14ac:dyDescent="0.35">
      <c r="A5" s="25" t="s">
        <v>33</v>
      </c>
      <c r="B5" s="25" t="s">
        <v>6</v>
      </c>
      <c r="C5" s="26" t="s">
        <v>605</v>
      </c>
      <c r="D5" s="27">
        <v>45975.875</v>
      </c>
      <c r="E5" s="27">
        <v>45978.208333333299</v>
      </c>
      <c r="F5" s="26" t="s">
        <v>50</v>
      </c>
    </row>
    <row r="6" spans="1:6" s="23" customFormat="1" ht="46.5" x14ac:dyDescent="0.35">
      <c r="A6" s="25" t="s">
        <v>33</v>
      </c>
      <c r="B6" s="25" t="s">
        <v>6</v>
      </c>
      <c r="C6" s="26" t="s">
        <v>606</v>
      </c>
      <c r="D6" s="27">
        <v>45975.875</v>
      </c>
      <c r="E6" s="27">
        <v>45978.208333333299</v>
      </c>
      <c r="F6" s="26" t="s">
        <v>50</v>
      </c>
    </row>
    <row r="7" spans="1:6" s="23" customFormat="1" ht="62" x14ac:dyDescent="0.35">
      <c r="A7" s="25" t="s">
        <v>33</v>
      </c>
      <c r="B7" s="25" t="s">
        <v>18</v>
      </c>
      <c r="C7" s="26" t="s">
        <v>56</v>
      </c>
      <c r="D7" s="27">
        <v>45847.208333333299</v>
      </c>
      <c r="E7" s="27">
        <v>46507.999305555597</v>
      </c>
      <c r="F7" s="26" t="s">
        <v>57</v>
      </c>
    </row>
    <row r="8" spans="1:6" s="23" customFormat="1" ht="77.5" x14ac:dyDescent="0.35">
      <c r="A8" s="25" t="s">
        <v>33</v>
      </c>
      <c r="B8" s="25" t="s">
        <v>6</v>
      </c>
      <c r="C8" s="26" t="s">
        <v>178</v>
      </c>
      <c r="D8" s="27">
        <v>45977.833333333299</v>
      </c>
      <c r="E8" s="27">
        <v>46006.25</v>
      </c>
      <c r="F8" s="26" t="s">
        <v>179</v>
      </c>
    </row>
    <row r="9" spans="1:6" s="23" customFormat="1" ht="77.5" x14ac:dyDescent="0.35">
      <c r="A9" s="25" t="s">
        <v>33</v>
      </c>
      <c r="B9" s="25" t="s">
        <v>6</v>
      </c>
      <c r="C9" s="26" t="s">
        <v>620</v>
      </c>
      <c r="D9" s="27">
        <v>45977.833333333299</v>
      </c>
      <c r="E9" s="27">
        <v>45978.25</v>
      </c>
      <c r="F9" s="26" t="s">
        <v>621</v>
      </c>
    </row>
    <row r="10" spans="1:6" s="23" customFormat="1" ht="46.5" x14ac:dyDescent="0.35">
      <c r="A10" s="25" t="s">
        <v>33</v>
      </c>
      <c r="B10" s="25" t="s">
        <v>6</v>
      </c>
      <c r="C10" s="26" t="s">
        <v>622</v>
      </c>
      <c r="D10" s="27">
        <v>45977.833333333299</v>
      </c>
      <c r="E10" s="27">
        <v>45978.25</v>
      </c>
      <c r="F10" s="26" t="s">
        <v>621</v>
      </c>
    </row>
    <row r="11" spans="1:6" s="23" customFormat="1" ht="77.5" x14ac:dyDescent="0.35">
      <c r="A11" s="25" t="s">
        <v>33</v>
      </c>
      <c r="B11" s="25" t="s">
        <v>6</v>
      </c>
      <c r="C11" s="26" t="s">
        <v>623</v>
      </c>
      <c r="D11" s="27">
        <v>45977.833333333299</v>
      </c>
      <c r="E11" s="27">
        <v>45978.25</v>
      </c>
      <c r="F11" s="26" t="s">
        <v>621</v>
      </c>
    </row>
    <row r="12" spans="1:6" s="23" customFormat="1" ht="62" x14ac:dyDescent="0.35">
      <c r="A12" s="25" t="s">
        <v>33</v>
      </c>
      <c r="B12" s="25" t="s">
        <v>6</v>
      </c>
      <c r="C12" s="26" t="s">
        <v>624</v>
      </c>
      <c r="D12" s="27">
        <v>45977.833333333299</v>
      </c>
      <c r="E12" s="27">
        <v>45978.25</v>
      </c>
      <c r="F12" s="26" t="s">
        <v>621</v>
      </c>
    </row>
    <row r="13" spans="1:6" s="23" customFormat="1" ht="62" x14ac:dyDescent="0.35">
      <c r="A13" s="25" t="s">
        <v>33</v>
      </c>
      <c r="B13" s="25" t="s">
        <v>6</v>
      </c>
      <c r="C13" s="26" t="s">
        <v>625</v>
      </c>
      <c r="D13" s="27">
        <v>45977.833333333299</v>
      </c>
      <c r="E13" s="27">
        <v>45978.25</v>
      </c>
      <c r="F13" s="26" t="s">
        <v>621</v>
      </c>
    </row>
    <row r="14" spans="1:6" s="23" customFormat="1" ht="62" x14ac:dyDescent="0.35">
      <c r="A14" s="25" t="s">
        <v>33</v>
      </c>
      <c r="B14" s="25" t="s">
        <v>6</v>
      </c>
      <c r="C14" s="26" t="s">
        <v>626</v>
      </c>
      <c r="D14" s="27">
        <v>45977.833333333299</v>
      </c>
      <c r="E14" s="27">
        <v>45978.25</v>
      </c>
      <c r="F14" s="26" t="s">
        <v>621</v>
      </c>
    </row>
    <row r="15" spans="1:6" s="24" customFormat="1" ht="62" x14ac:dyDescent="0.35">
      <c r="A15" s="25" t="s">
        <v>33</v>
      </c>
      <c r="B15" s="25" t="s">
        <v>6</v>
      </c>
      <c r="C15" s="26" t="s">
        <v>627</v>
      </c>
      <c r="D15" s="27">
        <v>45977.833333333299</v>
      </c>
      <c r="E15" s="27">
        <v>45978.25</v>
      </c>
      <c r="F15" s="26" t="s">
        <v>621</v>
      </c>
    </row>
    <row r="16" spans="1:6" s="24" customFormat="1" ht="62" x14ac:dyDescent="0.35">
      <c r="A16" s="25" t="s">
        <v>33</v>
      </c>
      <c r="B16" s="25" t="s">
        <v>6</v>
      </c>
      <c r="C16" s="26" t="s">
        <v>628</v>
      </c>
      <c r="D16" s="27">
        <v>45977.833333333299</v>
      </c>
      <c r="E16" s="27">
        <v>45978.25</v>
      </c>
      <c r="F16" s="26" t="s">
        <v>621</v>
      </c>
    </row>
    <row r="17" spans="1:6" s="24" customFormat="1" ht="62" x14ac:dyDescent="0.35">
      <c r="A17" s="25" t="s">
        <v>33</v>
      </c>
      <c r="B17" s="25" t="s">
        <v>6</v>
      </c>
      <c r="C17" s="26" t="s">
        <v>629</v>
      </c>
      <c r="D17" s="27">
        <v>45977.833333333299</v>
      </c>
      <c r="E17" s="27">
        <v>45978.25</v>
      </c>
      <c r="F17" s="26" t="s">
        <v>621</v>
      </c>
    </row>
    <row r="18" spans="1:6" s="24" customFormat="1" ht="62" x14ac:dyDescent="0.35">
      <c r="A18" s="25" t="s">
        <v>33</v>
      </c>
      <c r="B18" s="25" t="s">
        <v>2</v>
      </c>
      <c r="C18" s="26" t="s">
        <v>510</v>
      </c>
      <c r="D18" s="27">
        <v>45977.833333333299</v>
      </c>
      <c r="E18" s="27">
        <v>45978.25</v>
      </c>
      <c r="F18" s="26" t="s">
        <v>192</v>
      </c>
    </row>
    <row r="19" spans="1:6" s="24" customFormat="1" ht="62" x14ac:dyDescent="0.35">
      <c r="A19" s="25" t="s">
        <v>33</v>
      </c>
      <c r="B19" s="25" t="s">
        <v>2</v>
      </c>
      <c r="C19" s="26" t="s">
        <v>511</v>
      </c>
      <c r="D19" s="27">
        <v>45977.833333333299</v>
      </c>
      <c r="E19" s="27">
        <v>45978.25</v>
      </c>
      <c r="F19" s="26" t="s">
        <v>192</v>
      </c>
    </row>
    <row r="20" spans="1:6" s="24" customFormat="1" ht="62" x14ac:dyDescent="0.35">
      <c r="A20" s="25" t="s">
        <v>33</v>
      </c>
      <c r="B20" s="25" t="s">
        <v>2</v>
      </c>
      <c r="C20" s="26" t="s">
        <v>512</v>
      </c>
      <c r="D20" s="27">
        <v>45977.833333333299</v>
      </c>
      <c r="E20" s="27">
        <v>45978.25</v>
      </c>
      <c r="F20" s="26" t="s">
        <v>192</v>
      </c>
    </row>
    <row r="21" spans="1:6" s="24" customFormat="1" ht="62" x14ac:dyDescent="0.35">
      <c r="A21" s="25" t="s">
        <v>66</v>
      </c>
      <c r="B21" s="25" t="s">
        <v>2</v>
      </c>
      <c r="C21" s="26" t="s">
        <v>504</v>
      </c>
      <c r="D21" s="27">
        <v>45977.833333333299</v>
      </c>
      <c r="E21" s="27">
        <v>45978.25</v>
      </c>
      <c r="F21" s="26" t="s">
        <v>179</v>
      </c>
    </row>
    <row r="22" spans="1:6" s="24" customFormat="1" ht="93" x14ac:dyDescent="0.35">
      <c r="A22" s="25" t="s">
        <v>24</v>
      </c>
      <c r="B22" s="25" t="s">
        <v>5</v>
      </c>
      <c r="C22" s="26" t="s">
        <v>80</v>
      </c>
      <c r="D22" s="27">
        <v>45901.833333333299</v>
      </c>
      <c r="E22" s="27">
        <v>45992.25</v>
      </c>
      <c r="F22" s="26" t="s">
        <v>81</v>
      </c>
    </row>
    <row r="23" spans="1:6" s="24" customFormat="1" ht="93" x14ac:dyDescent="0.35">
      <c r="A23" s="25" t="s">
        <v>24</v>
      </c>
      <c r="B23" s="25" t="s">
        <v>4</v>
      </c>
      <c r="C23" s="26" t="s">
        <v>82</v>
      </c>
      <c r="D23" s="27">
        <v>45936.833333333299</v>
      </c>
      <c r="E23" s="27">
        <v>45992.25</v>
      </c>
      <c r="F23" s="26" t="s">
        <v>81</v>
      </c>
    </row>
    <row r="24" spans="1:6" s="24" customFormat="1" ht="108.5" x14ac:dyDescent="0.35">
      <c r="A24" s="25" t="s">
        <v>24</v>
      </c>
      <c r="B24" s="25" t="s">
        <v>5</v>
      </c>
      <c r="C24" s="26" t="s">
        <v>106</v>
      </c>
      <c r="D24" s="27">
        <v>45957.854166666701</v>
      </c>
      <c r="E24" s="27">
        <v>45999.229166666701</v>
      </c>
      <c r="F24" s="26" t="s">
        <v>107</v>
      </c>
    </row>
    <row r="25" spans="1:6" s="24" customFormat="1" ht="93" x14ac:dyDescent="0.35">
      <c r="A25" s="25" t="s">
        <v>24</v>
      </c>
      <c r="B25" s="25" t="s">
        <v>4</v>
      </c>
      <c r="C25" s="26" t="s">
        <v>614</v>
      </c>
      <c r="D25" s="27">
        <v>45977.833333333299</v>
      </c>
      <c r="E25" s="27">
        <v>45978.25</v>
      </c>
      <c r="F25" s="26" t="s">
        <v>615</v>
      </c>
    </row>
    <row r="26" spans="1:6" s="24" customFormat="1" ht="62" x14ac:dyDescent="0.35">
      <c r="A26" s="25" t="s">
        <v>505</v>
      </c>
      <c r="B26" s="25" t="s">
        <v>2</v>
      </c>
      <c r="C26" s="26" t="s">
        <v>506</v>
      </c>
      <c r="D26" s="27">
        <v>45977.833333333299</v>
      </c>
      <c r="E26" s="27">
        <v>45978.25</v>
      </c>
      <c r="F26" s="26" t="s">
        <v>179</v>
      </c>
    </row>
    <row r="27" spans="1:6" s="24" customFormat="1" ht="46.5" x14ac:dyDescent="0.35">
      <c r="A27" s="25" t="s">
        <v>336</v>
      </c>
      <c r="B27" s="25" t="s">
        <v>4</v>
      </c>
      <c r="C27" s="26" t="s">
        <v>337</v>
      </c>
      <c r="D27" s="27">
        <v>45932.333333333299</v>
      </c>
      <c r="E27" s="27">
        <v>45987.75</v>
      </c>
      <c r="F27" s="26" t="s">
        <v>338</v>
      </c>
    </row>
    <row r="28" spans="1:6" s="24" customFormat="1" ht="31" x14ac:dyDescent="0.35">
      <c r="A28" s="25" t="s">
        <v>322</v>
      </c>
      <c r="B28" s="25" t="s">
        <v>18</v>
      </c>
      <c r="C28" s="26" t="s">
        <v>653</v>
      </c>
      <c r="D28" s="27">
        <v>45977.833333333299</v>
      </c>
      <c r="E28" s="27">
        <v>45978.25</v>
      </c>
      <c r="F28" s="26" t="s">
        <v>654</v>
      </c>
    </row>
    <row r="29" spans="1:6" s="24" customFormat="1" ht="62" x14ac:dyDescent="0.35">
      <c r="A29" s="25" t="s">
        <v>315</v>
      </c>
      <c r="B29" s="25" t="s">
        <v>6</v>
      </c>
      <c r="C29" s="26" t="s">
        <v>650</v>
      </c>
      <c r="D29" s="27">
        <v>45977.833333333299</v>
      </c>
      <c r="E29" s="27">
        <v>45978.25</v>
      </c>
      <c r="F29" s="26" t="s">
        <v>646</v>
      </c>
    </row>
    <row r="30" spans="1:6" s="24" customFormat="1" ht="62" x14ac:dyDescent="0.35">
      <c r="A30" s="25" t="s">
        <v>315</v>
      </c>
      <c r="B30" s="25" t="s">
        <v>2</v>
      </c>
      <c r="C30" s="26" t="s">
        <v>651</v>
      </c>
      <c r="D30" s="27">
        <v>45977.833333333299</v>
      </c>
      <c r="E30" s="27">
        <v>45978.25</v>
      </c>
      <c r="F30" s="26" t="s">
        <v>646</v>
      </c>
    </row>
    <row r="31" spans="1:6" s="24" customFormat="1" ht="62" x14ac:dyDescent="0.35">
      <c r="A31" s="25" t="s">
        <v>315</v>
      </c>
      <c r="B31" s="25" t="s">
        <v>2</v>
      </c>
      <c r="C31" s="26" t="s">
        <v>652</v>
      </c>
      <c r="D31" s="27">
        <v>45977.833333333299</v>
      </c>
      <c r="E31" s="27">
        <v>45978.25</v>
      </c>
      <c r="F31" s="26" t="s">
        <v>646</v>
      </c>
    </row>
    <row r="32" spans="1:6" s="24" customFormat="1" ht="77.5" x14ac:dyDescent="0.35">
      <c r="A32" s="25" t="s">
        <v>343</v>
      </c>
      <c r="B32" s="25" t="s">
        <v>6</v>
      </c>
      <c r="C32" s="26" t="s">
        <v>657</v>
      </c>
      <c r="D32" s="27">
        <v>45977.833333333299</v>
      </c>
      <c r="E32" s="27">
        <v>45978.25</v>
      </c>
      <c r="F32" s="26" t="s">
        <v>658</v>
      </c>
    </row>
    <row r="33" spans="1:6" s="24" customFormat="1" ht="31" x14ac:dyDescent="0.35">
      <c r="A33" s="25" t="s">
        <v>343</v>
      </c>
      <c r="B33" s="25" t="s">
        <v>6</v>
      </c>
      <c r="C33" s="26" t="s">
        <v>344</v>
      </c>
      <c r="D33" s="27">
        <v>45957.25</v>
      </c>
      <c r="E33" s="27">
        <v>45996.75</v>
      </c>
      <c r="F33" s="26" t="s">
        <v>345</v>
      </c>
    </row>
    <row r="34" spans="1:6" s="24" customFormat="1" ht="62" x14ac:dyDescent="0.35">
      <c r="A34" s="25" t="s">
        <v>343</v>
      </c>
      <c r="B34" s="25" t="s">
        <v>2</v>
      </c>
      <c r="C34" s="26" t="s">
        <v>575</v>
      </c>
      <c r="D34" s="27">
        <v>45967.041666666701</v>
      </c>
      <c r="E34" s="27">
        <v>45978.999305555597</v>
      </c>
      <c r="F34" s="26" t="s">
        <v>576</v>
      </c>
    </row>
    <row r="35" spans="1:6" s="24" customFormat="1" ht="46.5" x14ac:dyDescent="0.35">
      <c r="A35" s="25" t="s">
        <v>343</v>
      </c>
      <c r="B35" s="25" t="s">
        <v>6</v>
      </c>
      <c r="C35" s="26" t="s">
        <v>577</v>
      </c>
      <c r="D35" s="27">
        <v>45967.041666666701</v>
      </c>
      <c r="E35" s="27">
        <v>45978.999305555597</v>
      </c>
      <c r="F35" s="26" t="s">
        <v>578</v>
      </c>
    </row>
    <row r="36" spans="1:6" s="24" customFormat="1" ht="31" x14ac:dyDescent="0.35">
      <c r="A36" s="25" t="s">
        <v>343</v>
      </c>
      <c r="B36" s="25" t="s">
        <v>6</v>
      </c>
      <c r="C36" s="26" t="s">
        <v>344</v>
      </c>
      <c r="D36" s="27">
        <v>45957.25</v>
      </c>
      <c r="E36" s="27">
        <v>45996.75</v>
      </c>
      <c r="F36" s="26" t="s">
        <v>345</v>
      </c>
    </row>
    <row r="37" spans="1:6" s="24" customFormat="1" ht="46.5" x14ac:dyDescent="0.35">
      <c r="A37" s="25" t="s">
        <v>293</v>
      </c>
      <c r="B37" s="25" t="s">
        <v>18</v>
      </c>
      <c r="C37" s="26" t="s">
        <v>655</v>
      </c>
      <c r="D37" s="27">
        <v>45977.854166666701</v>
      </c>
      <c r="E37" s="27">
        <v>45978.25</v>
      </c>
      <c r="F37" s="26" t="s">
        <v>656</v>
      </c>
    </row>
    <row r="38" spans="1:6" s="24" customFormat="1" ht="77.5" x14ac:dyDescent="0.35">
      <c r="A38" s="25" t="s">
        <v>365</v>
      </c>
      <c r="B38" s="25" t="s">
        <v>18</v>
      </c>
      <c r="C38" s="26" t="s">
        <v>366</v>
      </c>
      <c r="D38" s="27">
        <v>45977.9375</v>
      </c>
      <c r="E38" s="27">
        <v>45978.229166666701</v>
      </c>
      <c r="F38" s="26" t="s">
        <v>367</v>
      </c>
    </row>
    <row r="39" spans="1:6" s="24" customFormat="1" ht="77.5" x14ac:dyDescent="0.35">
      <c r="A39" s="25" t="s">
        <v>365</v>
      </c>
      <c r="B39" s="25" t="s">
        <v>6</v>
      </c>
      <c r="C39" s="26" t="s">
        <v>368</v>
      </c>
      <c r="D39" s="27">
        <v>45977.9375</v>
      </c>
      <c r="E39" s="27">
        <v>45978.229166666701</v>
      </c>
      <c r="F39" s="26" t="s">
        <v>367</v>
      </c>
    </row>
    <row r="40" spans="1:6" s="24" customFormat="1" ht="77.5" x14ac:dyDescent="0.35">
      <c r="A40" s="25" t="s">
        <v>365</v>
      </c>
      <c r="B40" s="25" t="s">
        <v>6</v>
      </c>
      <c r="C40" s="26" t="s">
        <v>369</v>
      </c>
      <c r="D40" s="27">
        <v>45977.9375</v>
      </c>
      <c r="E40" s="27">
        <v>45978.229166666701</v>
      </c>
      <c r="F40" s="26" t="s">
        <v>367</v>
      </c>
    </row>
    <row r="41" spans="1:6" s="24" customFormat="1" ht="77.5" x14ac:dyDescent="0.35">
      <c r="A41" s="25" t="s">
        <v>365</v>
      </c>
      <c r="B41" s="25" t="s">
        <v>2</v>
      </c>
      <c r="C41" s="26" t="s">
        <v>659</v>
      </c>
      <c r="D41" s="27">
        <v>45977.916666666701</v>
      </c>
      <c r="E41" s="27">
        <v>45978.208333333299</v>
      </c>
      <c r="F41" s="26" t="s">
        <v>660</v>
      </c>
    </row>
    <row r="42" spans="1:6" s="24" customFormat="1" ht="77.5" x14ac:dyDescent="0.35">
      <c r="A42" s="25" t="s">
        <v>287</v>
      </c>
      <c r="B42" s="25" t="s">
        <v>6</v>
      </c>
      <c r="C42" s="26" t="s">
        <v>667</v>
      </c>
      <c r="D42" s="27">
        <v>45977.916666666701</v>
      </c>
      <c r="E42" s="27">
        <v>45978.229166666701</v>
      </c>
      <c r="F42" s="26" t="s">
        <v>668</v>
      </c>
    </row>
    <row r="43" spans="1:6" s="24" customFormat="1" ht="77.5" x14ac:dyDescent="0.35">
      <c r="A43" s="25" t="s">
        <v>402</v>
      </c>
      <c r="B43" s="25" t="s">
        <v>4</v>
      </c>
      <c r="C43" s="26" t="s">
        <v>665</v>
      </c>
      <c r="D43" s="27">
        <v>45977.9375</v>
      </c>
      <c r="E43" s="27">
        <v>45978.229166666701</v>
      </c>
      <c r="F43" s="26" t="s">
        <v>666</v>
      </c>
    </row>
    <row r="44" spans="1:6" s="24" customFormat="1" ht="77.5" x14ac:dyDescent="0.35">
      <c r="A44" s="25" t="s">
        <v>302</v>
      </c>
      <c r="B44" s="25" t="s">
        <v>6</v>
      </c>
      <c r="C44" s="26" t="s">
        <v>641</v>
      </c>
      <c r="D44" s="27">
        <v>45976.875</v>
      </c>
      <c r="E44" s="27">
        <v>45977.875</v>
      </c>
      <c r="F44" s="26" t="s">
        <v>283</v>
      </c>
    </row>
    <row r="45" spans="1:6" s="24" customFormat="1" ht="108.5" x14ac:dyDescent="0.35">
      <c r="A45" s="25" t="s">
        <v>415</v>
      </c>
      <c r="B45" s="25" t="s">
        <v>18</v>
      </c>
      <c r="C45" s="26" t="s">
        <v>416</v>
      </c>
      <c r="D45" s="27">
        <v>45975.833333333299</v>
      </c>
      <c r="E45" s="27">
        <v>45978.25</v>
      </c>
      <c r="F45" s="26" t="s">
        <v>669</v>
      </c>
    </row>
    <row r="46" spans="1:6" s="24" customFormat="1" ht="46.5" x14ac:dyDescent="0.35">
      <c r="A46" s="25" t="s">
        <v>674</v>
      </c>
      <c r="B46" s="25" t="s">
        <v>6</v>
      </c>
      <c r="C46" s="26" t="s">
        <v>675</v>
      </c>
      <c r="D46" s="27">
        <v>45975.833333333299</v>
      </c>
      <c r="E46" s="27">
        <v>45978.25</v>
      </c>
      <c r="F46" s="26" t="s">
        <v>676</v>
      </c>
    </row>
    <row r="47" spans="1:6" s="24" customFormat="1" ht="77.5" x14ac:dyDescent="0.35">
      <c r="A47" s="25" t="s">
        <v>17</v>
      </c>
      <c r="B47" s="25" t="s">
        <v>18</v>
      </c>
      <c r="C47" s="26" t="s">
        <v>600</v>
      </c>
      <c r="D47" s="27">
        <v>45975.833333333299</v>
      </c>
      <c r="E47" s="27">
        <v>45978.25</v>
      </c>
      <c r="F47" s="26" t="s">
        <v>601</v>
      </c>
    </row>
    <row r="48" spans="1:6" s="24" customFormat="1" ht="77.5" x14ac:dyDescent="0.35">
      <c r="A48" s="25" t="s">
        <v>17</v>
      </c>
      <c r="B48" s="25" t="s">
        <v>18</v>
      </c>
      <c r="C48" s="26" t="s">
        <v>36</v>
      </c>
      <c r="D48" s="27">
        <v>45977.833333333299</v>
      </c>
      <c r="E48" s="27">
        <v>45978.25</v>
      </c>
      <c r="F48" s="26" t="s">
        <v>602</v>
      </c>
    </row>
    <row r="49" spans="1:6" s="24" customFormat="1" ht="62" x14ac:dyDescent="0.35">
      <c r="A49" s="25" t="s">
        <v>17</v>
      </c>
      <c r="B49" s="25" t="s">
        <v>18</v>
      </c>
      <c r="C49" s="26" t="s">
        <v>46</v>
      </c>
      <c r="D49" s="27">
        <v>45977.833333333299</v>
      </c>
      <c r="E49" s="27">
        <v>45978.25</v>
      </c>
      <c r="F49" s="26" t="s">
        <v>47</v>
      </c>
    </row>
    <row r="50" spans="1:6" s="24" customFormat="1" ht="93" x14ac:dyDescent="0.35">
      <c r="A50" s="25" t="s">
        <v>98</v>
      </c>
      <c r="B50" s="25" t="s">
        <v>5</v>
      </c>
      <c r="C50" s="26" t="s">
        <v>99</v>
      </c>
      <c r="D50" s="27">
        <v>45804.833333333299</v>
      </c>
      <c r="E50" s="27">
        <v>45985.25</v>
      </c>
      <c r="F50" s="26" t="s">
        <v>100</v>
      </c>
    </row>
    <row r="51" spans="1:6" s="24" customFormat="1" ht="77.5" x14ac:dyDescent="0.35">
      <c r="A51" s="25" t="s">
        <v>276</v>
      </c>
      <c r="B51" s="25" t="s">
        <v>18</v>
      </c>
      <c r="C51" s="26" t="s">
        <v>277</v>
      </c>
      <c r="D51" s="27">
        <v>45977.833333333299</v>
      </c>
      <c r="E51" s="27">
        <v>45978.25</v>
      </c>
      <c r="F51" s="26" t="s">
        <v>278</v>
      </c>
    </row>
    <row r="52" spans="1:6" s="24" customFormat="1" ht="62" x14ac:dyDescent="0.35">
      <c r="A52" s="25" t="s">
        <v>165</v>
      </c>
      <c r="B52" s="25" t="s">
        <v>5</v>
      </c>
      <c r="C52" s="26" t="s">
        <v>616</v>
      </c>
      <c r="D52" s="27">
        <v>45977.833333333299</v>
      </c>
      <c r="E52" s="27">
        <v>45978.208333333299</v>
      </c>
      <c r="F52" s="26" t="s">
        <v>617</v>
      </c>
    </row>
    <row r="53" spans="1:6" s="24" customFormat="1" ht="77.5" x14ac:dyDescent="0.35">
      <c r="A53" s="25" t="s">
        <v>53</v>
      </c>
      <c r="B53" s="25" t="s">
        <v>6</v>
      </c>
      <c r="C53" s="26" t="s">
        <v>607</v>
      </c>
      <c r="D53" s="27">
        <v>45977.916666666701</v>
      </c>
      <c r="E53" s="27">
        <v>45978.208333333299</v>
      </c>
      <c r="F53" s="26" t="s">
        <v>608</v>
      </c>
    </row>
    <row r="54" spans="1:6" s="24" customFormat="1" ht="62" x14ac:dyDescent="0.35">
      <c r="A54" s="25" t="s">
        <v>383</v>
      </c>
      <c r="B54" s="25" t="s">
        <v>18</v>
      </c>
      <c r="C54" s="26" t="s">
        <v>645</v>
      </c>
      <c r="D54" s="27">
        <v>45977.833333333299</v>
      </c>
      <c r="E54" s="27">
        <v>45978.25</v>
      </c>
      <c r="F54" s="26" t="s">
        <v>646</v>
      </c>
    </row>
    <row r="55" spans="1:6" s="24" customFormat="1" ht="62" x14ac:dyDescent="0.35">
      <c r="A55" s="25" t="s">
        <v>383</v>
      </c>
      <c r="B55" s="25" t="s">
        <v>2</v>
      </c>
      <c r="C55" s="26" t="s">
        <v>647</v>
      </c>
      <c r="D55" s="27">
        <v>45977.833333333299</v>
      </c>
      <c r="E55" s="27">
        <v>45978.25</v>
      </c>
      <c r="F55" s="26" t="s">
        <v>646</v>
      </c>
    </row>
    <row r="56" spans="1:6" s="24" customFormat="1" ht="62" x14ac:dyDescent="0.35">
      <c r="A56" s="25" t="s">
        <v>383</v>
      </c>
      <c r="B56" s="25" t="s">
        <v>2</v>
      </c>
      <c r="C56" s="26" t="s">
        <v>648</v>
      </c>
      <c r="D56" s="27">
        <v>45977.833333333299</v>
      </c>
      <c r="E56" s="27">
        <v>45978.25</v>
      </c>
      <c r="F56" s="26" t="s">
        <v>646</v>
      </c>
    </row>
    <row r="57" spans="1:6" s="24" customFormat="1" ht="62" x14ac:dyDescent="0.35">
      <c r="A57" s="25" t="s">
        <v>383</v>
      </c>
      <c r="B57" s="25" t="s">
        <v>6</v>
      </c>
      <c r="C57" s="26" t="s">
        <v>649</v>
      </c>
      <c r="D57" s="27">
        <v>45977.833333333299</v>
      </c>
      <c r="E57" s="27">
        <v>45978.25</v>
      </c>
      <c r="F57" s="26" t="s">
        <v>646</v>
      </c>
    </row>
    <row r="58" spans="1:6" s="24" customFormat="1" ht="93" x14ac:dyDescent="0.35">
      <c r="A58" s="25" t="s">
        <v>350</v>
      </c>
      <c r="B58" s="25" t="s">
        <v>7</v>
      </c>
      <c r="C58" s="26" t="s">
        <v>661</v>
      </c>
      <c r="D58" s="27">
        <v>45977.9375</v>
      </c>
      <c r="E58" s="27">
        <v>45978.229166666701</v>
      </c>
      <c r="F58" s="26" t="s">
        <v>662</v>
      </c>
    </row>
    <row r="59" spans="1:6" s="24" customFormat="1" ht="108.5" x14ac:dyDescent="0.35">
      <c r="A59" s="25" t="s">
        <v>350</v>
      </c>
      <c r="B59" s="25" t="s">
        <v>8</v>
      </c>
      <c r="C59" s="26" t="s">
        <v>663</v>
      </c>
      <c r="D59" s="27">
        <v>45977.9375</v>
      </c>
      <c r="E59" s="27">
        <v>45978.229166666701</v>
      </c>
      <c r="F59" s="26" t="s">
        <v>664</v>
      </c>
    </row>
    <row r="60" spans="1:6" s="24" customFormat="1" ht="31" x14ac:dyDescent="0.35">
      <c r="A60" s="25" t="s">
        <v>299</v>
      </c>
      <c r="B60" s="25" t="s">
        <v>5</v>
      </c>
      <c r="C60" s="26" t="s">
        <v>642</v>
      </c>
      <c r="D60" s="27">
        <v>45977.875</v>
      </c>
      <c r="E60" s="27">
        <v>45978.208333333299</v>
      </c>
      <c r="F60" s="26" t="s">
        <v>643</v>
      </c>
    </row>
    <row r="61" spans="1:6" s="24" customFormat="1" ht="31" x14ac:dyDescent="0.35">
      <c r="A61" s="25" t="s">
        <v>299</v>
      </c>
      <c r="B61" s="25" t="s">
        <v>5</v>
      </c>
      <c r="C61" s="26" t="s">
        <v>644</v>
      </c>
      <c r="D61" s="27">
        <v>45977.875</v>
      </c>
      <c r="E61" s="27">
        <v>45978.208333333299</v>
      </c>
      <c r="F61" s="26" t="s">
        <v>643</v>
      </c>
    </row>
    <row r="62" spans="1:6" s="24" customFormat="1" ht="62" x14ac:dyDescent="0.35">
      <c r="A62" s="25" t="s">
        <v>299</v>
      </c>
      <c r="B62" s="25" t="s">
        <v>6</v>
      </c>
      <c r="C62" s="26" t="s">
        <v>580</v>
      </c>
      <c r="D62" s="27">
        <v>45977.9375</v>
      </c>
      <c r="E62" s="27">
        <v>45978.229166666701</v>
      </c>
      <c r="F62" s="26" t="s">
        <v>581</v>
      </c>
    </row>
    <row r="63" spans="1:6" s="24" customFormat="1" ht="62" x14ac:dyDescent="0.35">
      <c r="A63" s="25" t="s">
        <v>299</v>
      </c>
      <c r="B63" s="25" t="s">
        <v>5</v>
      </c>
      <c r="C63" s="26" t="s">
        <v>670</v>
      </c>
      <c r="D63" s="27">
        <v>45977.895833333299</v>
      </c>
      <c r="E63" s="27">
        <v>45978.25</v>
      </c>
      <c r="F63" s="26" t="s">
        <v>671</v>
      </c>
    </row>
    <row r="64" spans="1:6" s="24" customFormat="1" ht="62" x14ac:dyDescent="0.35">
      <c r="A64" s="25" t="s">
        <v>299</v>
      </c>
      <c r="B64" s="25" t="s">
        <v>4</v>
      </c>
      <c r="C64" s="26" t="s">
        <v>672</v>
      </c>
      <c r="D64" s="27">
        <v>45977.895833333299</v>
      </c>
      <c r="E64" s="27">
        <v>45978.25</v>
      </c>
      <c r="F64" s="26" t="s">
        <v>673</v>
      </c>
    </row>
    <row r="65" spans="1:6" s="24" customFormat="1" ht="77.5" x14ac:dyDescent="0.35">
      <c r="A65" s="25" t="s">
        <v>69</v>
      </c>
      <c r="B65" s="25" t="s">
        <v>6</v>
      </c>
      <c r="C65" s="26" t="s">
        <v>609</v>
      </c>
      <c r="D65" s="27">
        <v>45977.927083333299</v>
      </c>
      <c r="E65" s="27">
        <v>45978.25</v>
      </c>
      <c r="F65" s="26" t="s">
        <v>610</v>
      </c>
    </row>
    <row r="66" spans="1:6" s="24" customFormat="1" ht="77.5" x14ac:dyDescent="0.35">
      <c r="A66" s="25" t="s">
        <v>69</v>
      </c>
      <c r="B66" s="25" t="s">
        <v>6</v>
      </c>
      <c r="C66" s="26" t="s">
        <v>611</v>
      </c>
      <c r="D66" s="27">
        <v>45977.927083333299</v>
      </c>
      <c r="E66" s="27">
        <v>45978.25</v>
      </c>
      <c r="F66" s="26" t="s">
        <v>610</v>
      </c>
    </row>
    <row r="67" spans="1:6" s="24" customFormat="1" ht="77.5" x14ac:dyDescent="0.35">
      <c r="A67" s="25" t="s">
        <v>69</v>
      </c>
      <c r="B67" s="25" t="s">
        <v>6</v>
      </c>
      <c r="C67" s="26" t="s">
        <v>612</v>
      </c>
      <c r="D67" s="27">
        <v>45977.927083333299</v>
      </c>
      <c r="E67" s="27">
        <v>45978.25</v>
      </c>
      <c r="F67" s="26" t="s">
        <v>610</v>
      </c>
    </row>
    <row r="68" spans="1:6" s="24" customFormat="1" ht="77.5" x14ac:dyDescent="0.35">
      <c r="A68" s="25" t="s">
        <v>69</v>
      </c>
      <c r="B68" s="25" t="s">
        <v>6</v>
      </c>
      <c r="C68" s="26" t="s">
        <v>613</v>
      </c>
      <c r="D68" s="27">
        <v>45977.927083333299</v>
      </c>
      <c r="E68" s="27">
        <v>45978.25</v>
      </c>
      <c r="F68" s="26" t="s">
        <v>610</v>
      </c>
    </row>
    <row r="69" spans="1:6" s="24" customFormat="1" ht="77.5" x14ac:dyDescent="0.35">
      <c r="A69" s="25" t="s">
        <v>452</v>
      </c>
      <c r="B69" s="25" t="s">
        <v>6</v>
      </c>
      <c r="C69" s="26" t="s">
        <v>453</v>
      </c>
      <c r="D69" s="27">
        <v>45977.875</v>
      </c>
      <c r="E69" s="27">
        <v>45978.208333333299</v>
      </c>
      <c r="F69" s="26" t="s">
        <v>454</v>
      </c>
    </row>
    <row r="70" spans="1:6" s="24" customFormat="1" ht="77.5" x14ac:dyDescent="0.35">
      <c r="A70" s="25" t="s">
        <v>429</v>
      </c>
      <c r="B70" s="25" t="s">
        <v>5</v>
      </c>
      <c r="C70" s="26" t="s">
        <v>677</v>
      </c>
      <c r="D70" s="27">
        <v>45975.916666666701</v>
      </c>
      <c r="E70" s="27">
        <v>45977.833333333299</v>
      </c>
      <c r="F70" s="26" t="s">
        <v>678</v>
      </c>
    </row>
    <row r="71" spans="1:6" s="24" customFormat="1" ht="31" x14ac:dyDescent="0.35">
      <c r="A71" s="25" t="s">
        <v>267</v>
      </c>
      <c r="B71" s="25" t="s">
        <v>6</v>
      </c>
      <c r="C71" s="26" t="s">
        <v>541</v>
      </c>
      <c r="D71" s="27">
        <v>45977.875</v>
      </c>
      <c r="E71" s="27">
        <v>45978.208333333299</v>
      </c>
      <c r="F71" s="26" t="s">
        <v>542</v>
      </c>
    </row>
    <row r="72" spans="1:6" s="24" customFormat="1" ht="46.5" x14ac:dyDescent="0.35">
      <c r="A72" s="25" t="s">
        <v>231</v>
      </c>
      <c r="B72" s="25" t="s">
        <v>5</v>
      </c>
      <c r="C72" s="26" t="s">
        <v>630</v>
      </c>
      <c r="D72" s="27">
        <v>45977.875</v>
      </c>
      <c r="E72" s="27">
        <v>45978.208333333299</v>
      </c>
      <c r="F72" s="26" t="s">
        <v>631</v>
      </c>
    </row>
    <row r="73" spans="1:6" s="24" customFormat="1" ht="46.5" x14ac:dyDescent="0.35">
      <c r="A73" s="25" t="s">
        <v>231</v>
      </c>
      <c r="B73" s="25" t="s">
        <v>5</v>
      </c>
      <c r="C73" s="26" t="s">
        <v>250</v>
      </c>
      <c r="D73" s="27">
        <v>45977.875</v>
      </c>
      <c r="E73" s="27">
        <v>45978.208333333299</v>
      </c>
      <c r="F73" s="26" t="s">
        <v>631</v>
      </c>
    </row>
    <row r="74" spans="1:6" s="24" customFormat="1" ht="46.5" x14ac:dyDescent="0.35">
      <c r="A74" s="25" t="s">
        <v>231</v>
      </c>
      <c r="B74" s="25" t="s">
        <v>5</v>
      </c>
      <c r="C74" s="26" t="s">
        <v>632</v>
      </c>
      <c r="D74" s="27">
        <v>45977.875</v>
      </c>
      <c r="E74" s="27">
        <v>45978.208333333299</v>
      </c>
      <c r="F74" s="26" t="s">
        <v>631</v>
      </c>
    </row>
    <row r="75" spans="1:6" s="24" customFormat="1" ht="46.5" x14ac:dyDescent="0.35">
      <c r="A75" s="25" t="s">
        <v>221</v>
      </c>
      <c r="B75" s="25" t="s">
        <v>6</v>
      </c>
      <c r="C75" s="26" t="s">
        <v>222</v>
      </c>
      <c r="D75" s="27">
        <v>45804.208333333299</v>
      </c>
      <c r="E75" s="27">
        <v>46143.208333333299</v>
      </c>
      <c r="F75" s="26" t="s">
        <v>223</v>
      </c>
    </row>
    <row r="76" spans="1:6" s="24" customFormat="1" ht="31" x14ac:dyDescent="0.35">
      <c r="A76" s="25" t="s">
        <v>226</v>
      </c>
      <c r="B76" s="25" t="s">
        <v>2</v>
      </c>
      <c r="C76" s="26" t="s">
        <v>515</v>
      </c>
      <c r="D76" s="27">
        <v>45977.916666666701</v>
      </c>
      <c r="E76" s="27">
        <v>45978.208333333299</v>
      </c>
      <c r="F76" s="26" t="s">
        <v>516</v>
      </c>
    </row>
    <row r="77" spans="1:6" s="24" customFormat="1" ht="31" x14ac:dyDescent="0.35">
      <c r="A77" s="25" t="s">
        <v>226</v>
      </c>
      <c r="B77" s="25" t="s">
        <v>2</v>
      </c>
      <c r="C77" s="26" t="s">
        <v>517</v>
      </c>
      <c r="D77" s="27">
        <v>45977.916666666701</v>
      </c>
      <c r="E77" s="27">
        <v>45978.208333333299</v>
      </c>
      <c r="F77" s="26" t="s">
        <v>516</v>
      </c>
    </row>
    <row r="78" spans="1:6" s="24" customFormat="1" ht="31" x14ac:dyDescent="0.35">
      <c r="A78" s="25" t="s">
        <v>226</v>
      </c>
      <c r="B78" s="25" t="s">
        <v>2</v>
      </c>
      <c r="C78" s="26" t="s">
        <v>518</v>
      </c>
      <c r="D78" s="27">
        <v>45977.916666666701</v>
      </c>
      <c r="E78" s="27">
        <v>45978.208333333299</v>
      </c>
      <c r="F78" s="26" t="s">
        <v>516</v>
      </c>
    </row>
    <row r="79" spans="1:6" s="24" customFormat="1" ht="31" x14ac:dyDescent="0.35">
      <c r="A79" s="25" t="s">
        <v>226</v>
      </c>
      <c r="B79" s="25" t="s">
        <v>2</v>
      </c>
      <c r="C79" s="26" t="s">
        <v>519</v>
      </c>
      <c r="D79" s="27">
        <v>45977.916666666701</v>
      </c>
      <c r="E79" s="27">
        <v>45978.208333333299</v>
      </c>
      <c r="F79" s="26" t="s">
        <v>516</v>
      </c>
    </row>
    <row r="80" spans="1:6" s="24" customFormat="1" ht="62" x14ac:dyDescent="0.35">
      <c r="A80" s="25" t="s">
        <v>226</v>
      </c>
      <c r="B80" s="25" t="s">
        <v>2</v>
      </c>
      <c r="C80" s="26" t="s">
        <v>639</v>
      </c>
      <c r="D80" s="27">
        <v>45977.833333333299</v>
      </c>
      <c r="E80" s="27">
        <v>45978.25</v>
      </c>
      <c r="F80" s="26" t="s">
        <v>640</v>
      </c>
    </row>
    <row r="81" spans="1:6" s="24" customFormat="1" ht="46.5" x14ac:dyDescent="0.35">
      <c r="A81" s="25" t="s">
        <v>240</v>
      </c>
      <c r="B81" s="25" t="s">
        <v>8</v>
      </c>
      <c r="C81" s="26" t="s">
        <v>633</v>
      </c>
      <c r="D81" s="27">
        <v>45977.958333333299</v>
      </c>
      <c r="E81" s="27">
        <v>45978.25</v>
      </c>
      <c r="F81" s="26" t="s">
        <v>634</v>
      </c>
    </row>
    <row r="82" spans="1:6" s="24" customFormat="1" ht="46.5" x14ac:dyDescent="0.35">
      <c r="A82" s="25" t="s">
        <v>240</v>
      </c>
      <c r="B82" s="25" t="s">
        <v>8</v>
      </c>
      <c r="C82" s="26" t="s">
        <v>635</v>
      </c>
      <c r="D82" s="27">
        <v>45977.958333333299</v>
      </c>
      <c r="E82" s="27">
        <v>45978.25</v>
      </c>
      <c r="F82" s="26" t="s">
        <v>634</v>
      </c>
    </row>
    <row r="83" spans="1:6" s="24" customFormat="1" ht="46.5" x14ac:dyDescent="0.35">
      <c r="A83" s="25" t="s">
        <v>240</v>
      </c>
      <c r="B83" s="25" t="s">
        <v>8</v>
      </c>
      <c r="C83" s="26" t="s">
        <v>636</v>
      </c>
      <c r="D83" s="27">
        <v>45977.958333333299</v>
      </c>
      <c r="E83" s="27">
        <v>45978.25</v>
      </c>
      <c r="F83" s="26" t="s">
        <v>634</v>
      </c>
    </row>
    <row r="84" spans="1:6" s="24" customFormat="1" ht="31" x14ac:dyDescent="0.35">
      <c r="A84" s="25" t="s">
        <v>240</v>
      </c>
      <c r="B84" s="25" t="s">
        <v>7</v>
      </c>
      <c r="C84" s="26" t="s">
        <v>533</v>
      </c>
      <c r="D84" s="27">
        <v>45977.875</v>
      </c>
      <c r="E84" s="27">
        <v>45978.25</v>
      </c>
      <c r="F84" s="26" t="s">
        <v>534</v>
      </c>
    </row>
    <row r="85" spans="1:6" s="24" customFormat="1" ht="46.5" x14ac:dyDescent="0.35">
      <c r="A85" s="25" t="s">
        <v>252</v>
      </c>
      <c r="B85" s="25" t="s">
        <v>6</v>
      </c>
      <c r="C85" s="26" t="s">
        <v>637</v>
      </c>
      <c r="D85" s="27">
        <v>45977.916666666701</v>
      </c>
      <c r="E85" s="27">
        <v>45978.208333333299</v>
      </c>
      <c r="F85" s="26" t="s">
        <v>638</v>
      </c>
    </row>
    <row r="86" spans="1:6" s="24" customFormat="1" ht="46.5" x14ac:dyDescent="0.35">
      <c r="A86" s="25" t="s">
        <v>137</v>
      </c>
      <c r="B86" s="25" t="s">
        <v>18</v>
      </c>
      <c r="C86" s="26" t="s">
        <v>618</v>
      </c>
      <c r="D86" s="27">
        <v>45977.875</v>
      </c>
      <c r="E86" s="27">
        <v>45978.25</v>
      </c>
      <c r="F86" s="26" t="s">
        <v>619</v>
      </c>
    </row>
    <row r="87" spans="1:6" s="24" customFormat="1" ht="31" x14ac:dyDescent="0.35">
      <c r="A87" s="25" t="s">
        <v>137</v>
      </c>
      <c r="B87" s="25" t="s">
        <v>5</v>
      </c>
      <c r="C87" s="26" t="s">
        <v>224</v>
      </c>
      <c r="D87" s="27">
        <v>45684.208333333299</v>
      </c>
      <c r="E87" s="27">
        <v>46143.25</v>
      </c>
      <c r="F87" s="26" t="s">
        <v>225</v>
      </c>
    </row>
    <row r="88" spans="1:6" s="24" customFormat="1" ht="46.5" x14ac:dyDescent="0.35">
      <c r="A88" s="25" t="s">
        <v>218</v>
      </c>
      <c r="B88" s="25" t="s">
        <v>4</v>
      </c>
      <c r="C88" s="26" t="s">
        <v>219</v>
      </c>
      <c r="D88" s="27">
        <v>44936.875</v>
      </c>
      <c r="E88" s="27">
        <v>46060.208333333299</v>
      </c>
      <c r="F88" s="26" t="s">
        <v>220</v>
      </c>
    </row>
    <row r="89" spans="1:6" s="24" customFormat="1" x14ac:dyDescent="0.35">
      <c r="A89" s="25"/>
      <c r="B89" s="25"/>
      <c r="C89" s="26"/>
      <c r="D89" s="27"/>
      <c r="E89" s="27"/>
      <c r="F89" s="26"/>
    </row>
    <row r="90" spans="1:6" s="24" customFormat="1" x14ac:dyDescent="0.35">
      <c r="A90" s="25"/>
      <c r="B90" s="25"/>
      <c r="C90" s="26"/>
      <c r="D90" s="27"/>
      <c r="E90" s="27"/>
      <c r="F90" s="26"/>
    </row>
    <row r="91" spans="1:6" s="24" customFormat="1" x14ac:dyDescent="0.35">
      <c r="A91" s="25"/>
      <c r="B91" s="25"/>
      <c r="C91" s="26"/>
      <c r="D91" s="27"/>
      <c r="E91" s="27"/>
      <c r="F91" s="26"/>
    </row>
    <row r="92" spans="1:6" s="24" customFormat="1" x14ac:dyDescent="0.35">
      <c r="A92" s="25"/>
      <c r="B92" s="25"/>
      <c r="C92" s="26"/>
      <c r="D92" s="27"/>
      <c r="E92" s="27"/>
      <c r="F92" s="26"/>
    </row>
    <row r="93" spans="1:6" s="24" customFormat="1" x14ac:dyDescent="0.35">
      <c r="A93" s="25"/>
      <c r="B93" s="25"/>
      <c r="C93" s="26"/>
      <c r="D93" s="27"/>
      <c r="E93" s="27"/>
      <c r="F93" s="26"/>
    </row>
    <row r="94" spans="1:6" s="24" customFormat="1" x14ac:dyDescent="0.35">
      <c r="A94" s="25"/>
      <c r="B94" s="25"/>
      <c r="C94" s="26"/>
      <c r="D94" s="27"/>
      <c r="E94" s="27"/>
      <c r="F94" s="26"/>
    </row>
    <row r="95" spans="1:6" s="24" customFormat="1" x14ac:dyDescent="0.35">
      <c r="A95" s="25"/>
      <c r="B95" s="25"/>
      <c r="C95" s="26"/>
      <c r="D95" s="27"/>
      <c r="E95" s="27"/>
      <c r="F95" s="26"/>
    </row>
    <row r="96" spans="1:6" s="24" customFormat="1" x14ac:dyDescent="0.35">
      <c r="A96" s="25"/>
      <c r="B96" s="25"/>
      <c r="C96" s="26"/>
      <c r="D96" s="27"/>
      <c r="E96" s="27"/>
      <c r="F96" s="26"/>
    </row>
    <row r="97" spans="1:6" s="24" customFormat="1" x14ac:dyDescent="0.35">
      <c r="A97" s="25"/>
      <c r="B97" s="25"/>
      <c r="C97" s="26"/>
      <c r="D97" s="27"/>
      <c r="E97" s="27"/>
      <c r="F97" s="26"/>
    </row>
    <row r="98" spans="1:6" s="24" customFormat="1" x14ac:dyDescent="0.35">
      <c r="A98" s="25"/>
      <c r="B98" s="25"/>
      <c r="C98" s="26"/>
      <c r="D98" s="27"/>
      <c r="E98" s="27"/>
      <c r="F98" s="26"/>
    </row>
    <row r="99" spans="1:6" s="24" customFormat="1" x14ac:dyDescent="0.35">
      <c r="A99" s="25"/>
      <c r="B99" s="25"/>
      <c r="C99" s="26"/>
      <c r="D99" s="27"/>
      <c r="E99" s="27"/>
      <c r="F99" s="26"/>
    </row>
    <row r="100" spans="1:6" s="24" customFormat="1" x14ac:dyDescent="0.35">
      <c r="A100" s="25"/>
      <c r="B100" s="25"/>
      <c r="C100" s="26"/>
      <c r="D100" s="27"/>
      <c r="E100" s="27"/>
      <c r="F100" s="26"/>
    </row>
    <row r="101" spans="1:6" s="24" customFormat="1" x14ac:dyDescent="0.35">
      <c r="A101" s="25"/>
      <c r="B101" s="25"/>
      <c r="C101" s="26"/>
      <c r="D101" s="27"/>
      <c r="E101" s="27"/>
      <c r="F101" s="26"/>
    </row>
    <row r="102" spans="1:6" s="24" customFormat="1" x14ac:dyDescent="0.35">
      <c r="A102" s="25"/>
      <c r="B102" s="25"/>
      <c r="C102" s="26"/>
      <c r="D102" s="27"/>
      <c r="E102" s="27"/>
      <c r="F102" s="26"/>
    </row>
    <row r="103" spans="1:6" s="24" customFormat="1" x14ac:dyDescent="0.35">
      <c r="A103" s="25"/>
      <c r="B103" s="25"/>
      <c r="C103" s="26"/>
      <c r="D103" s="27"/>
      <c r="E103" s="27"/>
      <c r="F103" s="26"/>
    </row>
    <row r="104" spans="1:6" s="24" customFormat="1" x14ac:dyDescent="0.35">
      <c r="A104" s="25"/>
      <c r="B104" s="25"/>
      <c r="C104" s="26"/>
      <c r="D104" s="27"/>
      <c r="E104" s="27"/>
      <c r="F104" s="26"/>
    </row>
    <row r="105" spans="1:6" s="24" customFormat="1" x14ac:dyDescent="0.35">
      <c r="A105" s="25"/>
      <c r="B105" s="25"/>
      <c r="C105" s="26"/>
      <c r="D105" s="27"/>
      <c r="E105" s="27"/>
      <c r="F105" s="26"/>
    </row>
    <row r="106" spans="1:6" s="24" customFormat="1" x14ac:dyDescent="0.35">
      <c r="A106" s="25"/>
      <c r="B106" s="25"/>
      <c r="C106" s="26"/>
      <c r="D106" s="27"/>
      <c r="E106" s="27"/>
      <c r="F106" s="26"/>
    </row>
    <row r="107" spans="1:6" s="24" customFormat="1" x14ac:dyDescent="0.35">
      <c r="A107" s="25"/>
      <c r="B107" s="25"/>
      <c r="C107" s="26"/>
      <c r="D107" s="27"/>
      <c r="E107" s="27"/>
      <c r="F107" s="26"/>
    </row>
    <row r="108" spans="1:6" s="24" customFormat="1" x14ac:dyDescent="0.35">
      <c r="A108" s="25"/>
      <c r="B108" s="25"/>
      <c r="C108" s="26"/>
      <c r="D108" s="27"/>
      <c r="E108" s="27"/>
      <c r="F108" s="26"/>
    </row>
    <row r="109" spans="1:6" s="24" customFormat="1" x14ac:dyDescent="0.35">
      <c r="A109" s="25"/>
      <c r="B109" s="25"/>
      <c r="C109" s="26"/>
      <c r="D109" s="27"/>
      <c r="E109" s="27"/>
      <c r="F109" s="26"/>
    </row>
    <row r="110" spans="1:6" s="24" customFormat="1" x14ac:dyDescent="0.35">
      <c r="A110" s="25"/>
      <c r="B110" s="25"/>
      <c r="C110" s="26"/>
      <c r="D110" s="27"/>
      <c r="E110" s="27"/>
      <c r="F110" s="26"/>
    </row>
    <row r="111" spans="1:6" s="24" customFormat="1" x14ac:dyDescent="0.35">
      <c r="A111" s="25"/>
      <c r="B111" s="25"/>
      <c r="C111" s="26"/>
      <c r="D111" s="27"/>
      <c r="E111" s="27"/>
      <c r="F111" s="26"/>
    </row>
    <row r="112" spans="1:6" s="24" customFormat="1" x14ac:dyDescent="0.35">
      <c r="A112" s="25"/>
      <c r="B112" s="25"/>
      <c r="C112" s="26"/>
      <c r="D112" s="27"/>
      <c r="E112" s="27"/>
      <c r="F112" s="26"/>
    </row>
    <row r="113" spans="1:6" s="24" customFormat="1" x14ac:dyDescent="0.35">
      <c r="A113" s="25"/>
      <c r="B113" s="25"/>
      <c r="C113" s="26"/>
      <c r="D113" s="27"/>
      <c r="E113" s="27"/>
      <c r="F113" s="26"/>
    </row>
    <row r="114" spans="1:6" s="24" customFormat="1" x14ac:dyDescent="0.35">
      <c r="A114" s="25"/>
      <c r="B114" s="25"/>
      <c r="C114" s="26"/>
      <c r="D114" s="27"/>
      <c r="E114" s="27"/>
      <c r="F114" s="26"/>
    </row>
    <row r="115" spans="1:6" s="24" customFormat="1" x14ac:dyDescent="0.35">
      <c r="A115" s="25"/>
      <c r="B115" s="25"/>
      <c r="C115" s="26"/>
      <c r="D115" s="27"/>
      <c r="E115" s="27"/>
      <c r="F115" s="26"/>
    </row>
    <row r="116" spans="1:6" s="24" customFormat="1" x14ac:dyDescent="0.35">
      <c r="A116" s="25"/>
      <c r="B116" s="25"/>
      <c r="C116" s="26"/>
      <c r="D116" s="27"/>
      <c r="E116" s="27"/>
      <c r="F116" s="26"/>
    </row>
    <row r="117" spans="1:6" s="24" customFormat="1" x14ac:dyDescent="0.35">
      <c r="A117" s="25"/>
      <c r="B117" s="25"/>
      <c r="C117" s="26"/>
      <c r="D117" s="27"/>
      <c r="E117" s="27"/>
      <c r="F117" s="26"/>
    </row>
    <row r="118" spans="1:6" s="24" customFormat="1" x14ac:dyDescent="0.35">
      <c r="A118" s="25"/>
      <c r="B118" s="25"/>
      <c r="C118" s="26"/>
      <c r="D118" s="27"/>
      <c r="E118" s="27"/>
      <c r="F118" s="26"/>
    </row>
    <row r="119" spans="1:6" s="24" customFormat="1" x14ac:dyDescent="0.35">
      <c r="A119" s="25"/>
      <c r="B119" s="25"/>
      <c r="C119" s="26"/>
      <c r="D119" s="27"/>
      <c r="E119" s="27"/>
      <c r="F119" s="26"/>
    </row>
    <row r="120" spans="1:6" s="24" customFormat="1" x14ac:dyDescent="0.35">
      <c r="A120" s="25"/>
      <c r="B120" s="25"/>
      <c r="C120" s="26"/>
      <c r="D120" s="27"/>
      <c r="E120" s="27"/>
      <c r="F120" s="26"/>
    </row>
    <row r="121" spans="1:6" s="24" customFormat="1" x14ac:dyDescent="0.35">
      <c r="A121" s="25"/>
      <c r="B121" s="25"/>
      <c r="C121" s="26"/>
      <c r="D121" s="27"/>
      <c r="E121" s="27"/>
      <c r="F121" s="26"/>
    </row>
    <row r="122" spans="1:6" s="24" customFormat="1" x14ac:dyDescent="0.35">
      <c r="A122" s="25"/>
      <c r="B122" s="25"/>
      <c r="C122" s="26"/>
      <c r="D122" s="27"/>
      <c r="E122" s="27"/>
      <c r="F122" s="26"/>
    </row>
    <row r="123" spans="1:6" s="24" customFormat="1" x14ac:dyDescent="0.35">
      <c r="A123" s="25"/>
      <c r="B123" s="25"/>
      <c r="C123" s="26"/>
      <c r="D123" s="27"/>
      <c r="E123" s="27"/>
      <c r="F123" s="26"/>
    </row>
    <row r="124" spans="1:6" s="24" customFormat="1" x14ac:dyDescent="0.35">
      <c r="A124" s="25"/>
      <c r="B124" s="25"/>
      <c r="C124" s="26"/>
      <c r="D124" s="27"/>
      <c r="E124" s="27"/>
      <c r="F124" s="26"/>
    </row>
    <row r="125" spans="1:6" s="24" customFormat="1" x14ac:dyDescent="0.35">
      <c r="A125" s="25"/>
      <c r="B125" s="25"/>
      <c r="C125" s="26"/>
      <c r="D125" s="27"/>
      <c r="E125" s="27"/>
      <c r="F125" s="26"/>
    </row>
    <row r="126" spans="1:6" s="24" customFormat="1" x14ac:dyDescent="0.35">
      <c r="A126" s="25"/>
      <c r="B126" s="25"/>
      <c r="C126" s="26"/>
      <c r="D126" s="27"/>
      <c r="E126" s="27"/>
      <c r="F126" s="26"/>
    </row>
    <row r="127" spans="1:6" s="24" customFormat="1" x14ac:dyDescent="0.35">
      <c r="A127" s="25"/>
      <c r="B127" s="25"/>
      <c r="C127" s="26"/>
      <c r="D127" s="27"/>
      <c r="E127" s="27"/>
      <c r="F127" s="26"/>
    </row>
    <row r="128" spans="1:6" s="24" customFormat="1" x14ac:dyDescent="0.35">
      <c r="A128" s="25"/>
      <c r="B128" s="25"/>
      <c r="C128" s="26"/>
      <c r="D128" s="27"/>
      <c r="E128" s="27"/>
      <c r="F128" s="26"/>
    </row>
    <row r="129" spans="1:6" s="24" customFormat="1" x14ac:dyDescent="0.35">
      <c r="A129" s="25"/>
      <c r="B129" s="25"/>
      <c r="C129" s="26"/>
      <c r="D129" s="27"/>
      <c r="E129" s="27"/>
      <c r="F129" s="26"/>
    </row>
    <row r="130" spans="1:6" s="24" customFormat="1" x14ac:dyDescent="0.35">
      <c r="A130" s="25"/>
      <c r="B130" s="25"/>
      <c r="C130" s="26"/>
      <c r="D130" s="27"/>
      <c r="E130" s="27"/>
      <c r="F130" s="26"/>
    </row>
    <row r="131" spans="1:6" s="24" customFormat="1" x14ac:dyDescent="0.35">
      <c r="A131" s="25"/>
      <c r="B131" s="25"/>
      <c r="C131" s="26"/>
      <c r="D131" s="27"/>
      <c r="E131" s="27"/>
      <c r="F131" s="26"/>
    </row>
    <row r="132" spans="1:6" s="24" customFormat="1" x14ac:dyDescent="0.35">
      <c r="A132" s="25"/>
      <c r="B132" s="25"/>
      <c r="C132" s="26"/>
      <c r="D132" s="27"/>
      <c r="E132" s="27"/>
      <c r="F132" s="26"/>
    </row>
    <row r="133" spans="1:6" s="24" customFormat="1" x14ac:dyDescent="0.35">
      <c r="A133" s="25"/>
      <c r="B133" s="25"/>
      <c r="C133" s="26"/>
      <c r="D133" s="27"/>
      <c r="E133" s="27"/>
      <c r="F133" s="26"/>
    </row>
    <row r="134" spans="1:6" s="24" customFormat="1" x14ac:dyDescent="0.35">
      <c r="A134" s="25"/>
      <c r="B134" s="25"/>
      <c r="C134" s="26"/>
      <c r="D134" s="27"/>
      <c r="E134" s="27"/>
      <c r="F134" s="26"/>
    </row>
    <row r="135" spans="1:6" s="24" customFormat="1" x14ac:dyDescent="0.35">
      <c r="A135" s="25"/>
      <c r="B135" s="25"/>
      <c r="C135" s="26"/>
      <c r="D135" s="27"/>
      <c r="E135" s="27"/>
      <c r="F135" s="26"/>
    </row>
    <row r="136" spans="1:6" s="24" customFormat="1" x14ac:dyDescent="0.35">
      <c r="A136" s="25"/>
      <c r="B136" s="25"/>
      <c r="C136" s="26"/>
      <c r="D136" s="27"/>
      <c r="E136" s="27"/>
      <c r="F136" s="26"/>
    </row>
    <row r="137" spans="1:6" s="24" customFormat="1" x14ac:dyDescent="0.35">
      <c r="A137" s="25"/>
      <c r="B137" s="25"/>
      <c r="C137" s="26"/>
      <c r="D137" s="27"/>
      <c r="E137" s="27"/>
      <c r="F137" s="26"/>
    </row>
    <row r="138" spans="1:6" x14ac:dyDescent="0.35">
      <c r="A138" s="25"/>
      <c r="B138" s="25"/>
      <c r="C138" s="26"/>
      <c r="D138" s="27"/>
      <c r="E138" s="27"/>
      <c r="F138" s="26"/>
    </row>
    <row r="139" spans="1:6" x14ac:dyDescent="0.35">
      <c r="A139" s="25"/>
      <c r="B139" s="25"/>
      <c r="C139" s="26"/>
      <c r="D139" s="27"/>
      <c r="E139" s="27"/>
      <c r="F139" s="26"/>
    </row>
    <row r="140" spans="1:6" x14ac:dyDescent="0.35">
      <c r="A140" s="25"/>
      <c r="B140" s="25"/>
      <c r="C140" s="26"/>
      <c r="D140" s="27"/>
      <c r="E140" s="27"/>
      <c r="F140" s="26"/>
    </row>
    <row r="141" spans="1:6" x14ac:dyDescent="0.35">
      <c r="A141" s="25"/>
      <c r="B141" s="25"/>
      <c r="C141" s="26"/>
      <c r="D141" s="27"/>
      <c r="E141" s="27"/>
      <c r="F141" s="26"/>
    </row>
    <row r="142" spans="1:6" x14ac:dyDescent="0.35">
      <c r="A142" s="25"/>
      <c r="B142" s="25"/>
      <c r="C142" s="26"/>
      <c r="D142" s="27"/>
      <c r="E142" s="27"/>
      <c r="F142" s="26"/>
    </row>
    <row r="143" spans="1:6" x14ac:dyDescent="0.35">
      <c r="A143" s="25"/>
      <c r="B143" s="25"/>
      <c r="C143" s="26"/>
      <c r="D143" s="27"/>
      <c r="E143" s="27"/>
      <c r="F143" s="26"/>
    </row>
    <row r="144" spans="1:6" x14ac:dyDescent="0.35">
      <c r="A144" s="25"/>
      <c r="B144" s="25"/>
      <c r="C144" s="26"/>
      <c r="D144" s="27"/>
      <c r="E144" s="27"/>
      <c r="F144" s="26"/>
    </row>
    <row r="145" spans="1:6" x14ac:dyDescent="0.35">
      <c r="A145" s="25"/>
      <c r="B145" s="25"/>
      <c r="C145" s="26"/>
      <c r="D145" s="27"/>
      <c r="E145" s="27"/>
      <c r="F145" s="26"/>
    </row>
    <row r="146" spans="1:6" x14ac:dyDescent="0.35">
      <c r="A146" s="25"/>
      <c r="B146" s="25"/>
      <c r="C146" s="26"/>
      <c r="D146" s="27"/>
      <c r="E146" s="27"/>
      <c r="F146" s="26"/>
    </row>
    <row r="147" spans="1:6" x14ac:dyDescent="0.35">
      <c r="A147" s="25"/>
      <c r="B147" s="25"/>
      <c r="C147" s="26"/>
      <c r="D147" s="27"/>
      <c r="E147" s="27"/>
      <c r="F147" s="26"/>
    </row>
    <row r="148" spans="1:6" x14ac:dyDescent="0.35">
      <c r="A148" s="25"/>
      <c r="B148" s="25"/>
      <c r="C148" s="26"/>
      <c r="D148" s="27"/>
      <c r="E148" s="27"/>
      <c r="F148" s="26"/>
    </row>
    <row r="149" spans="1:6" x14ac:dyDescent="0.35">
      <c r="A149" s="25"/>
      <c r="B149" s="25"/>
      <c r="C149" s="26"/>
      <c r="D149" s="27"/>
      <c r="E149" s="27"/>
      <c r="F149" s="26"/>
    </row>
    <row r="150" spans="1:6" x14ac:dyDescent="0.35">
      <c r="A150" s="25"/>
      <c r="B150" s="25"/>
      <c r="C150" s="26"/>
      <c r="D150" s="27"/>
      <c r="E150" s="27"/>
      <c r="F150" s="26"/>
    </row>
    <row r="151" spans="1:6" x14ac:dyDescent="0.35">
      <c r="A151" s="25"/>
      <c r="B151" s="25"/>
      <c r="C151" s="26"/>
      <c r="D151" s="27"/>
      <c r="E151" s="27"/>
      <c r="F151" s="26"/>
    </row>
    <row r="152" spans="1:6" x14ac:dyDescent="0.35">
      <c r="A152" s="25"/>
      <c r="B152" s="25"/>
      <c r="C152" s="26"/>
      <c r="D152" s="27"/>
      <c r="E152" s="27"/>
      <c r="F152" s="26"/>
    </row>
    <row r="153" spans="1:6" x14ac:dyDescent="0.35">
      <c r="A153" s="25"/>
      <c r="B153" s="25"/>
      <c r="C153" s="26"/>
      <c r="D153" s="27"/>
      <c r="E153" s="27"/>
      <c r="F153" s="26"/>
    </row>
    <row r="154" spans="1:6" x14ac:dyDescent="0.35">
      <c r="A154" s="25"/>
      <c r="B154" s="25"/>
      <c r="C154" s="26"/>
      <c r="D154" s="27"/>
      <c r="E154" s="27"/>
      <c r="F154" s="26"/>
    </row>
    <row r="155" spans="1:6" x14ac:dyDescent="0.35">
      <c r="A155" s="25"/>
      <c r="B155" s="25"/>
      <c r="C155" s="26"/>
      <c r="D155" s="27"/>
      <c r="E155" s="27"/>
      <c r="F155" s="26"/>
    </row>
    <row r="156" spans="1:6" x14ac:dyDescent="0.35">
      <c r="A156" s="25"/>
      <c r="B156" s="25"/>
      <c r="C156" s="26"/>
      <c r="D156" s="27"/>
      <c r="E156" s="27"/>
      <c r="F156" s="26"/>
    </row>
    <row r="157" spans="1:6" x14ac:dyDescent="0.35">
      <c r="A157" s="25"/>
      <c r="B157" s="25"/>
      <c r="C157" s="26"/>
      <c r="D157" s="27"/>
      <c r="E157" s="27"/>
      <c r="F157" s="26"/>
    </row>
    <row r="158" spans="1:6" x14ac:dyDescent="0.35">
      <c r="A158" s="25"/>
      <c r="B158" s="25"/>
      <c r="C158" s="26"/>
      <c r="D158" s="27"/>
      <c r="E158" s="27"/>
      <c r="F158" s="26"/>
    </row>
    <row r="159" spans="1:6" x14ac:dyDescent="0.35">
      <c r="A159" s="25"/>
      <c r="B159" s="25"/>
      <c r="C159" s="26"/>
      <c r="D159" s="27"/>
      <c r="E159" s="27"/>
      <c r="F159" s="26"/>
    </row>
    <row r="160" spans="1:6" x14ac:dyDescent="0.35">
      <c r="A160" s="25"/>
      <c r="B160" s="25"/>
      <c r="C160" s="26"/>
      <c r="D160" s="27"/>
      <c r="E160" s="27"/>
      <c r="F160" s="26"/>
    </row>
    <row r="161" spans="1:6" x14ac:dyDescent="0.35">
      <c r="A161" s="25"/>
      <c r="B161" s="25"/>
      <c r="C161" s="26"/>
      <c r="D161" s="27"/>
      <c r="E161" s="27"/>
      <c r="F161" s="26"/>
    </row>
    <row r="162" spans="1:6" x14ac:dyDescent="0.35">
      <c r="A162" s="25"/>
      <c r="B162" s="25"/>
      <c r="C162" s="26"/>
      <c r="D162" s="27"/>
      <c r="E162" s="27"/>
      <c r="F162" s="26"/>
    </row>
    <row r="163" spans="1:6" x14ac:dyDescent="0.35">
      <c r="A163" s="25"/>
      <c r="B163" s="25"/>
      <c r="C163" s="26"/>
      <c r="D163" s="27"/>
      <c r="E163" s="27"/>
      <c r="F163" s="26"/>
    </row>
    <row r="164" spans="1:6" x14ac:dyDescent="0.35">
      <c r="A164" s="25"/>
      <c r="B164" s="25"/>
      <c r="C164" s="26"/>
      <c r="D164" s="27"/>
      <c r="E164" s="27"/>
      <c r="F164" s="26"/>
    </row>
    <row r="165" spans="1:6" x14ac:dyDescent="0.35">
      <c r="A165" s="25"/>
      <c r="B165" s="25"/>
      <c r="C165" s="26"/>
      <c r="D165" s="27"/>
      <c r="E165" s="27"/>
      <c r="F165" s="26"/>
    </row>
    <row r="166" spans="1:6" x14ac:dyDescent="0.35">
      <c r="A166" s="25"/>
      <c r="B166" s="25"/>
      <c r="C166" s="26"/>
      <c r="D166" s="27"/>
      <c r="E166" s="27"/>
      <c r="F166" s="26"/>
    </row>
    <row r="167" spans="1:6" x14ac:dyDescent="0.35">
      <c r="A167" s="25"/>
      <c r="B167" s="25"/>
      <c r="C167" s="26"/>
      <c r="D167" s="27"/>
      <c r="E167" s="27"/>
      <c r="F167" s="26"/>
    </row>
    <row r="168" spans="1:6" x14ac:dyDescent="0.35">
      <c r="A168" s="25"/>
      <c r="B168" s="25"/>
      <c r="C168" s="26"/>
      <c r="D168" s="27"/>
      <c r="E168" s="27"/>
      <c r="F168" s="26"/>
    </row>
    <row r="169" spans="1:6" x14ac:dyDescent="0.35">
      <c r="A169" s="25"/>
      <c r="B169" s="25"/>
      <c r="C169" s="26"/>
      <c r="D169" s="27"/>
      <c r="E169" s="27"/>
      <c r="F169" s="26"/>
    </row>
    <row r="170" spans="1:6" x14ac:dyDescent="0.35">
      <c r="A170" s="25"/>
      <c r="B170" s="25"/>
      <c r="C170" s="26"/>
      <c r="D170" s="27"/>
      <c r="E170" s="27"/>
      <c r="F170" s="26"/>
    </row>
    <row r="171" spans="1:6" x14ac:dyDescent="0.35">
      <c r="A171" s="25"/>
      <c r="B171" s="25"/>
      <c r="C171" s="26"/>
      <c r="D171" s="27"/>
      <c r="E171" s="27"/>
      <c r="F171" s="26"/>
    </row>
    <row r="172" spans="1:6" x14ac:dyDescent="0.35">
      <c r="A172" s="25"/>
      <c r="B172" s="25"/>
      <c r="C172" s="26"/>
      <c r="D172" s="27"/>
      <c r="E172" s="27"/>
      <c r="F172" s="26"/>
    </row>
    <row r="173" spans="1:6" x14ac:dyDescent="0.35">
      <c r="A173" s="25"/>
      <c r="B173" s="25"/>
      <c r="C173" s="26"/>
      <c r="D173" s="27"/>
      <c r="E173" s="27"/>
      <c r="F173" s="26"/>
    </row>
    <row r="174" spans="1:6" x14ac:dyDescent="0.35">
      <c r="A174" s="25"/>
      <c r="B174" s="25"/>
      <c r="C174" s="26"/>
      <c r="D174" s="27"/>
      <c r="E174" s="27"/>
      <c r="F174" s="26"/>
    </row>
    <row r="175" spans="1:6" x14ac:dyDescent="0.35">
      <c r="A175" s="25"/>
      <c r="B175" s="25"/>
      <c r="C175" s="26"/>
      <c r="D175" s="27"/>
      <c r="E175" s="27"/>
      <c r="F175" s="26"/>
    </row>
    <row r="176" spans="1:6" x14ac:dyDescent="0.35">
      <c r="A176" s="17"/>
      <c r="B176" s="17"/>
      <c r="C176" s="17"/>
      <c r="D176" s="16"/>
      <c r="E176" s="16"/>
      <c r="F176" s="16"/>
    </row>
    <row r="177" spans="1:6" x14ac:dyDescent="0.35">
      <c r="A177" s="17"/>
      <c r="B177" s="17"/>
      <c r="C177" s="17"/>
      <c r="D177" s="16"/>
      <c r="E177" s="16"/>
      <c r="F177" s="16"/>
    </row>
    <row r="178" spans="1:6" x14ac:dyDescent="0.35">
      <c r="A178" s="17"/>
      <c r="B178" s="17"/>
      <c r="C178" s="17"/>
      <c r="D178" s="16"/>
      <c r="E178" s="16"/>
      <c r="F178" s="16"/>
    </row>
    <row r="179" spans="1:6" x14ac:dyDescent="0.35">
      <c r="A179" s="17"/>
      <c r="B179" s="17"/>
      <c r="C179" s="17"/>
      <c r="D179" s="16"/>
      <c r="E179" s="16"/>
      <c r="F179" s="16"/>
    </row>
    <row r="180" spans="1:6" x14ac:dyDescent="0.35">
      <c r="A180" s="17"/>
      <c r="B180" s="17"/>
      <c r="C180" s="17"/>
      <c r="D180" s="16"/>
      <c r="E180" s="16"/>
      <c r="F180" s="16"/>
    </row>
    <row r="181" spans="1:6" x14ac:dyDescent="0.35">
      <c r="A181" s="17"/>
      <c r="B181" s="17"/>
      <c r="C181" s="17"/>
      <c r="D181" s="16"/>
      <c r="E181" s="16"/>
      <c r="F181" s="16"/>
    </row>
    <row r="182" spans="1:6" x14ac:dyDescent="0.35">
      <c r="A182" s="17"/>
      <c r="B182" s="17"/>
      <c r="C182" s="17"/>
      <c r="D182" s="16"/>
      <c r="E182" s="16"/>
      <c r="F182" s="16"/>
    </row>
    <row r="183" spans="1:6" x14ac:dyDescent="0.35">
      <c r="A183" s="17"/>
      <c r="B183" s="17"/>
      <c r="C183" s="17"/>
      <c r="D183" s="16"/>
      <c r="E183" s="16"/>
      <c r="F183" s="16"/>
    </row>
    <row r="184" spans="1:6" x14ac:dyDescent="0.35">
      <c r="A184" s="17"/>
      <c r="B184" s="17"/>
      <c r="C184" s="17"/>
      <c r="D184" s="16"/>
      <c r="E184" s="16"/>
      <c r="F184" s="16"/>
    </row>
    <row r="185" spans="1:6" x14ac:dyDescent="0.35">
      <c r="A185" s="17"/>
      <c r="B185" s="17"/>
      <c r="C185" s="17"/>
      <c r="D185" s="16"/>
      <c r="E185" s="16"/>
      <c r="F185" s="16"/>
    </row>
    <row r="186" spans="1:6" x14ac:dyDescent="0.35">
      <c r="A186" s="17"/>
      <c r="B186" s="17"/>
      <c r="C186" s="17"/>
      <c r="D186" s="16"/>
      <c r="E186" s="16"/>
      <c r="F186" s="16"/>
    </row>
    <row r="187" spans="1:6" x14ac:dyDescent="0.35">
      <c r="A187" s="21"/>
      <c r="B187" s="21"/>
      <c r="C187" s="21"/>
      <c r="D187" s="22"/>
      <c r="E187" s="22"/>
      <c r="F187" s="21"/>
    </row>
    <row r="188" spans="1:6" x14ac:dyDescent="0.35">
      <c r="A188" s="21"/>
      <c r="B188" s="21"/>
      <c r="C188" s="21"/>
      <c r="D188" s="22"/>
      <c r="E188" s="22"/>
      <c r="F188" s="21"/>
    </row>
    <row r="189" spans="1:6" x14ac:dyDescent="0.35">
      <c r="A189" s="21"/>
      <c r="B189" s="21"/>
      <c r="C189" s="21"/>
      <c r="D189" s="22"/>
      <c r="E189" s="22"/>
      <c r="F189" s="21"/>
    </row>
    <row r="190" spans="1:6" x14ac:dyDescent="0.35">
      <c r="A190" s="21"/>
      <c r="B190" s="21"/>
      <c r="C190" s="21"/>
      <c r="D190" s="22"/>
      <c r="E190" s="22"/>
      <c r="F190" s="21"/>
    </row>
    <row r="191" spans="1:6" x14ac:dyDescent="0.35">
      <c r="A191" s="21"/>
      <c r="B191" s="21"/>
      <c r="C191" s="21"/>
      <c r="D191" s="22"/>
      <c r="E191" s="22"/>
      <c r="F191" s="21"/>
    </row>
    <row r="192" spans="1:6" x14ac:dyDescent="0.35">
      <c r="A192" s="21"/>
      <c r="B192" s="21"/>
      <c r="C192" s="21"/>
      <c r="D192" s="22"/>
      <c r="E192" s="22"/>
      <c r="F192" s="21"/>
    </row>
    <row r="193" spans="1:6" x14ac:dyDescent="0.35">
      <c r="A193" s="21"/>
      <c r="B193" s="21"/>
      <c r="C193" s="21"/>
      <c r="D193" s="22"/>
      <c r="E193" s="22"/>
      <c r="F193" s="21"/>
    </row>
    <row r="194" spans="1:6" x14ac:dyDescent="0.35">
      <c r="A194" s="21"/>
      <c r="B194" s="21"/>
      <c r="C194" s="21"/>
      <c r="D194" s="22"/>
      <c r="E194" s="22"/>
      <c r="F194" s="21"/>
    </row>
    <row r="195" spans="1:6" x14ac:dyDescent="0.35">
      <c r="A195" s="21"/>
      <c r="B195" s="21"/>
      <c r="C195" s="21"/>
      <c r="D195" s="22"/>
      <c r="E195" s="22"/>
      <c r="F195" s="21"/>
    </row>
    <row r="196" spans="1:6" x14ac:dyDescent="0.35">
      <c r="A196" s="21"/>
      <c r="B196" s="21"/>
      <c r="C196" s="21"/>
      <c r="D196" s="22"/>
      <c r="E196" s="22"/>
      <c r="F196" s="21"/>
    </row>
    <row r="197" spans="1:6" x14ac:dyDescent="0.35">
      <c r="A197" s="21"/>
      <c r="B197" s="21"/>
      <c r="C197" s="21"/>
      <c r="D197" s="22"/>
      <c r="E197" s="22"/>
      <c r="F197" s="21"/>
    </row>
    <row r="198" spans="1:6" x14ac:dyDescent="0.35">
      <c r="A198" s="21"/>
      <c r="B198" s="21"/>
      <c r="C198" s="21"/>
      <c r="D198" s="22"/>
      <c r="E198" s="22"/>
      <c r="F198" s="21"/>
    </row>
    <row r="199" spans="1:6" x14ac:dyDescent="0.35">
      <c r="A199" s="21"/>
      <c r="B199" s="21"/>
      <c r="C199" s="21"/>
      <c r="D199" s="22"/>
      <c r="E199" s="22"/>
      <c r="F199" s="21"/>
    </row>
    <row r="200" spans="1:6" x14ac:dyDescent="0.35">
      <c r="A200" s="21"/>
      <c r="B200" s="21"/>
      <c r="C200" s="21"/>
      <c r="D200" s="22"/>
      <c r="E200" s="22"/>
      <c r="F200" s="21"/>
    </row>
    <row r="201" spans="1:6" x14ac:dyDescent="0.35">
      <c r="A201" s="21"/>
      <c r="B201" s="21"/>
      <c r="C201" s="21"/>
      <c r="D201" s="22"/>
      <c r="E201" s="22"/>
      <c r="F201" s="21"/>
    </row>
    <row r="202" spans="1:6" x14ac:dyDescent="0.35">
      <c r="A202" s="21"/>
      <c r="B202" s="21"/>
      <c r="C202" s="21"/>
      <c r="D202" s="22"/>
      <c r="E202" s="22"/>
      <c r="F202" s="21"/>
    </row>
    <row r="203" spans="1:6" x14ac:dyDescent="0.35">
      <c r="A203" s="21"/>
      <c r="B203" s="21"/>
      <c r="C203" s="21"/>
      <c r="D203" s="22"/>
      <c r="E203" s="22"/>
      <c r="F203" s="21"/>
    </row>
    <row r="204" spans="1:6" x14ac:dyDescent="0.35">
      <c r="A204" s="21"/>
      <c r="B204" s="21"/>
      <c r="C204" s="21"/>
      <c r="D204" s="22"/>
      <c r="E204" s="22"/>
      <c r="F204" s="21"/>
    </row>
    <row r="205" spans="1:6" x14ac:dyDescent="0.35">
      <c r="A205" s="21"/>
      <c r="B205" s="21"/>
      <c r="C205" s="21"/>
      <c r="D205" s="22"/>
      <c r="E205" s="22"/>
      <c r="F205" s="21"/>
    </row>
    <row r="206" spans="1:6" x14ac:dyDescent="0.35">
      <c r="A206" s="21"/>
      <c r="B206" s="21"/>
      <c r="C206" s="21"/>
      <c r="D206" s="22"/>
      <c r="E206" s="22"/>
      <c r="F206" s="21"/>
    </row>
    <row r="207" spans="1:6" x14ac:dyDescent="0.35">
      <c r="A207" s="21"/>
      <c r="B207" s="21"/>
      <c r="C207" s="21"/>
      <c r="D207" s="22"/>
      <c r="E207" s="22"/>
      <c r="F207" s="21"/>
    </row>
    <row r="208" spans="1:6" x14ac:dyDescent="0.35">
      <c r="A208" s="21"/>
      <c r="B208" s="21"/>
      <c r="C208" s="21"/>
      <c r="D208" s="22"/>
      <c r="E208" s="22"/>
      <c r="F208" s="21"/>
    </row>
    <row r="209" spans="1:6" x14ac:dyDescent="0.35">
      <c r="A209" s="21"/>
      <c r="B209" s="21"/>
      <c r="C209" s="21"/>
      <c r="D209" s="22"/>
      <c r="E209" s="22"/>
      <c r="F209" s="21"/>
    </row>
    <row r="210" spans="1:6" x14ac:dyDescent="0.35">
      <c r="A210" s="21"/>
      <c r="B210" s="21"/>
      <c r="C210" s="21"/>
      <c r="D210" s="22"/>
      <c r="E210" s="22"/>
      <c r="F210" s="21"/>
    </row>
    <row r="211" spans="1:6" x14ac:dyDescent="0.35">
      <c r="A211" s="21"/>
      <c r="B211" s="21"/>
      <c r="C211" s="21"/>
      <c r="D211" s="22"/>
      <c r="E211" s="22"/>
      <c r="F211" s="21"/>
    </row>
    <row r="212" spans="1:6" x14ac:dyDescent="0.35">
      <c r="A212" s="21"/>
      <c r="B212" s="21"/>
      <c r="C212" s="21"/>
      <c r="D212" s="22"/>
      <c r="E212" s="22"/>
      <c r="F212" s="21"/>
    </row>
    <row r="213" spans="1:6" x14ac:dyDescent="0.35">
      <c r="A213" s="21"/>
      <c r="B213" s="21"/>
      <c r="C213" s="21"/>
      <c r="D213" s="22"/>
      <c r="E213" s="22"/>
      <c r="F213" s="21"/>
    </row>
    <row r="214" spans="1:6" x14ac:dyDescent="0.35">
      <c r="A214" s="21"/>
      <c r="B214" s="21"/>
      <c r="C214" s="21"/>
      <c r="D214" s="22"/>
      <c r="E214" s="22"/>
      <c r="F214" s="21"/>
    </row>
    <row r="215" spans="1:6" x14ac:dyDescent="0.35">
      <c r="A215" s="21"/>
      <c r="B215" s="21"/>
      <c r="C215" s="21"/>
      <c r="D215" s="22"/>
      <c r="E215" s="22"/>
      <c r="F215" s="21"/>
    </row>
    <row r="216" spans="1:6" x14ac:dyDescent="0.35">
      <c r="A216" s="21"/>
      <c r="B216" s="21"/>
      <c r="C216" s="21"/>
      <c r="D216" s="22"/>
      <c r="E216" s="22"/>
      <c r="F216" s="21"/>
    </row>
    <row r="217" spans="1:6" x14ac:dyDescent="0.35">
      <c r="A217" s="21"/>
      <c r="B217" s="21"/>
      <c r="C217" s="21"/>
      <c r="D217" s="22"/>
      <c r="E217" s="22"/>
      <c r="F217" s="21"/>
    </row>
    <row r="218" spans="1:6" x14ac:dyDescent="0.35">
      <c r="A218" s="21"/>
      <c r="B218" s="21"/>
      <c r="C218" s="21"/>
      <c r="D218" s="22"/>
      <c r="E218" s="22"/>
      <c r="F218" s="21"/>
    </row>
    <row r="219" spans="1:6" x14ac:dyDescent="0.35">
      <c r="A219" s="21"/>
      <c r="B219" s="21"/>
      <c r="C219" s="21"/>
      <c r="D219" s="22"/>
      <c r="E219" s="22"/>
      <c r="F219" s="21"/>
    </row>
    <row r="220" spans="1:6" x14ac:dyDescent="0.35">
      <c r="A220" s="21"/>
      <c r="B220" s="21"/>
      <c r="C220" s="21"/>
      <c r="D220" s="22"/>
      <c r="E220" s="22"/>
      <c r="F220" s="21"/>
    </row>
    <row r="221" spans="1:6" x14ac:dyDescent="0.35">
      <c r="A221" s="21"/>
      <c r="B221" s="21"/>
      <c r="C221" s="21"/>
      <c r="D221" s="22"/>
      <c r="E221" s="22"/>
      <c r="F221" s="21"/>
    </row>
    <row r="222" spans="1:6" x14ac:dyDescent="0.35">
      <c r="A222" s="21"/>
      <c r="B222" s="21"/>
      <c r="C222" s="21"/>
      <c r="D222" s="22"/>
      <c r="E222" s="22"/>
      <c r="F222" s="21"/>
    </row>
    <row r="223" spans="1:6" x14ac:dyDescent="0.35">
      <c r="A223" s="21"/>
      <c r="B223" s="21"/>
      <c r="C223" s="21"/>
      <c r="D223" s="22"/>
      <c r="E223" s="22"/>
      <c r="F223" s="21"/>
    </row>
    <row r="224" spans="1:6" x14ac:dyDescent="0.35">
      <c r="A224" s="21"/>
      <c r="B224" s="21"/>
      <c r="C224" s="21"/>
      <c r="D224" s="22"/>
      <c r="E224" s="22"/>
      <c r="F224" s="21"/>
    </row>
    <row r="225" spans="1:6" x14ac:dyDescent="0.35">
      <c r="A225" s="21"/>
      <c r="B225" s="21"/>
      <c r="C225" s="21"/>
      <c r="D225" s="22"/>
      <c r="E225" s="22"/>
      <c r="F225" s="21"/>
    </row>
    <row r="226" spans="1:6" x14ac:dyDescent="0.35">
      <c r="A226" s="21"/>
      <c r="B226" s="21"/>
      <c r="C226" s="21"/>
      <c r="D226" s="22"/>
      <c r="E226" s="22"/>
      <c r="F226" s="21"/>
    </row>
    <row r="227" spans="1:6" x14ac:dyDescent="0.35">
      <c r="A227" s="21"/>
      <c r="B227" s="21"/>
      <c r="C227" s="21"/>
      <c r="D227" s="22"/>
      <c r="E227" s="22"/>
      <c r="F227" s="21"/>
    </row>
  </sheetData>
  <autoFilter ref="A2:F190" xr:uid="{296437B8-68A1-4AA4-99A5-E75D04C904AB}">
    <sortState xmlns:xlrd2="http://schemas.microsoft.com/office/spreadsheetml/2017/richdata2" ref="A3:F190">
      <sortCondition ref="A2:A190"/>
    </sortState>
  </autoFilter>
  <mergeCells count="1">
    <mergeCell ref="A1:F1"/>
  </mergeCells>
  <conditionalFormatting sqref="A3:F175">
    <cfRule type="expression" dxfId="4" priority="1">
      <formula>$J3="Over 12 hours"</formula>
    </cfRule>
  </conditionalFormatting>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B30846-AFD7-428B-8426-2D30A435D885}">
  <sheetPr>
    <tabColor theme="9"/>
  </sheetPr>
  <dimension ref="A1:K236"/>
  <sheetViews>
    <sheetView zoomScaleNormal="100" workbookViewId="0">
      <pane ySplit="1" topLeftCell="A2" activePane="bottomLeft" state="frozenSplit"/>
      <selection sqref="A1:F1"/>
      <selection pane="bottomLeft" activeCell="C5" sqref="C5"/>
    </sheetView>
  </sheetViews>
  <sheetFormatPr defaultColWidth="0" defaultRowHeight="15.5" x14ac:dyDescent="0.35"/>
  <cols>
    <col min="1" max="2" width="13.23046875" style="3" customWidth="1"/>
    <col min="3" max="3" width="62.53515625" style="3" customWidth="1"/>
    <col min="4" max="4" width="16.4609375" style="3" customWidth="1"/>
    <col min="5" max="5" width="16" style="13" customWidth="1"/>
    <col min="6" max="6" width="47" style="13" customWidth="1"/>
    <col min="7" max="11" width="0" hidden="1" customWidth="1"/>
    <col min="12" max="16384" width="8.765625" hidden="1"/>
  </cols>
  <sheetData>
    <row r="1" spans="1:6" ht="32.5" x14ac:dyDescent="0.35">
      <c r="A1" s="44" t="str">
        <f>"Daily closure report: "&amp;'Front page'!A9</f>
        <v>Daily closure report: Monday, 17 November</v>
      </c>
      <c r="B1" s="44"/>
      <c r="C1" s="44"/>
      <c r="D1" s="44"/>
      <c r="E1" s="44"/>
      <c r="F1" s="44"/>
    </row>
    <row r="2" spans="1:6" s="5" customFormat="1" ht="28" x14ac:dyDescent="0.35">
      <c r="A2" s="12" t="s">
        <v>9</v>
      </c>
      <c r="B2" s="12" t="s">
        <v>1</v>
      </c>
      <c r="C2" s="12" t="s">
        <v>0</v>
      </c>
      <c r="D2" s="11" t="s">
        <v>11</v>
      </c>
      <c r="E2" s="11" t="s">
        <v>12</v>
      </c>
      <c r="F2" s="12" t="s">
        <v>10</v>
      </c>
    </row>
    <row r="3" spans="1:6" s="5" customFormat="1" ht="62" x14ac:dyDescent="0.35">
      <c r="A3" s="25" t="s">
        <v>33</v>
      </c>
      <c r="B3" s="25" t="s">
        <v>6</v>
      </c>
      <c r="C3" s="26" t="s">
        <v>34</v>
      </c>
      <c r="D3" s="27">
        <v>45907.875</v>
      </c>
      <c r="E3" s="27">
        <v>45992.208333333299</v>
      </c>
      <c r="F3" s="26" t="s">
        <v>35</v>
      </c>
    </row>
    <row r="4" spans="1:6" s="5" customFormat="1" ht="62" x14ac:dyDescent="0.35">
      <c r="A4" s="25" t="s">
        <v>33</v>
      </c>
      <c r="B4" s="25" t="s">
        <v>2</v>
      </c>
      <c r="C4" s="26" t="s">
        <v>51</v>
      </c>
      <c r="D4" s="27">
        <v>45978.875</v>
      </c>
      <c r="E4" s="27">
        <v>45979.208333333299</v>
      </c>
      <c r="F4" s="26" t="s">
        <v>50</v>
      </c>
    </row>
    <row r="5" spans="1:6" s="5" customFormat="1" ht="62" x14ac:dyDescent="0.35">
      <c r="A5" s="25" t="s">
        <v>33</v>
      </c>
      <c r="B5" s="25" t="s">
        <v>2</v>
      </c>
      <c r="C5" s="26" t="s">
        <v>52</v>
      </c>
      <c r="D5" s="27">
        <v>45978.875</v>
      </c>
      <c r="E5" s="27">
        <v>45979.208333333299</v>
      </c>
      <c r="F5" s="26" t="s">
        <v>50</v>
      </c>
    </row>
    <row r="6" spans="1:6" s="5" customFormat="1" ht="62" x14ac:dyDescent="0.35">
      <c r="A6" s="25" t="s">
        <v>33</v>
      </c>
      <c r="B6" s="25" t="s">
        <v>18</v>
      </c>
      <c r="C6" s="26" t="s">
        <v>56</v>
      </c>
      <c r="D6" s="27">
        <v>45847.208333333299</v>
      </c>
      <c r="E6" s="27">
        <v>46507.999305555597</v>
      </c>
      <c r="F6" s="26" t="s">
        <v>57</v>
      </c>
    </row>
    <row r="7" spans="1:6" s="5" customFormat="1" ht="46.5" x14ac:dyDescent="0.35">
      <c r="A7" s="25" t="s">
        <v>33</v>
      </c>
      <c r="B7" s="25" t="s">
        <v>6</v>
      </c>
      <c r="C7" s="26" t="s">
        <v>496</v>
      </c>
      <c r="D7" s="27">
        <v>45978.541666666701</v>
      </c>
      <c r="E7" s="27">
        <v>45979.25</v>
      </c>
      <c r="F7" s="26" t="s">
        <v>85</v>
      </c>
    </row>
    <row r="8" spans="1:6" s="5" customFormat="1" ht="46.5" x14ac:dyDescent="0.35">
      <c r="A8" s="25" t="s">
        <v>33</v>
      </c>
      <c r="B8" s="25" t="s">
        <v>6</v>
      </c>
      <c r="C8" s="26" t="s">
        <v>497</v>
      </c>
      <c r="D8" s="27">
        <v>45978.833333333299</v>
      </c>
      <c r="E8" s="27">
        <v>45979.25</v>
      </c>
      <c r="F8" s="26" t="s">
        <v>85</v>
      </c>
    </row>
    <row r="9" spans="1:6" s="5" customFormat="1" ht="62" x14ac:dyDescent="0.35">
      <c r="A9" s="25" t="s">
        <v>33</v>
      </c>
      <c r="B9" s="25" t="s">
        <v>2</v>
      </c>
      <c r="C9" s="26" t="s">
        <v>153</v>
      </c>
      <c r="D9" s="27">
        <v>45978.833333333299</v>
      </c>
      <c r="E9" s="27">
        <v>45979.25</v>
      </c>
      <c r="F9" s="26" t="s">
        <v>154</v>
      </c>
    </row>
    <row r="10" spans="1:6" s="5" customFormat="1" ht="46.5" x14ac:dyDescent="0.35">
      <c r="A10" s="25" t="s">
        <v>33</v>
      </c>
      <c r="B10" s="25" t="s">
        <v>2</v>
      </c>
      <c r="C10" s="26" t="s">
        <v>155</v>
      </c>
      <c r="D10" s="27">
        <v>45978.833333333299</v>
      </c>
      <c r="E10" s="27">
        <v>45979.25</v>
      </c>
      <c r="F10" s="26" t="s">
        <v>154</v>
      </c>
    </row>
    <row r="11" spans="1:6" s="5" customFormat="1" ht="77.5" x14ac:dyDescent="0.35">
      <c r="A11" s="25" t="s">
        <v>33</v>
      </c>
      <c r="B11" s="25" t="s">
        <v>6</v>
      </c>
      <c r="C11" s="26" t="s">
        <v>178</v>
      </c>
      <c r="D11" s="27">
        <v>45977.833333333299</v>
      </c>
      <c r="E11" s="27">
        <v>46006.25</v>
      </c>
      <c r="F11" s="26" t="s">
        <v>179</v>
      </c>
    </row>
    <row r="12" spans="1:6" s="5" customFormat="1" ht="62" x14ac:dyDescent="0.35">
      <c r="A12" s="25" t="s">
        <v>33</v>
      </c>
      <c r="B12" s="25" t="s">
        <v>2</v>
      </c>
      <c r="C12" s="26" t="s">
        <v>510</v>
      </c>
      <c r="D12" s="27">
        <v>45978.833333333299</v>
      </c>
      <c r="E12" s="27">
        <v>45979.25</v>
      </c>
      <c r="F12" s="26" t="s">
        <v>192</v>
      </c>
    </row>
    <row r="13" spans="1:6" s="5" customFormat="1" ht="62" x14ac:dyDescent="0.35">
      <c r="A13" s="25" t="s">
        <v>33</v>
      </c>
      <c r="B13" s="25" t="s">
        <v>2</v>
      </c>
      <c r="C13" s="26" t="s">
        <v>511</v>
      </c>
      <c r="D13" s="27">
        <v>45978.833333333299</v>
      </c>
      <c r="E13" s="27">
        <v>45979.25</v>
      </c>
      <c r="F13" s="26" t="s">
        <v>192</v>
      </c>
    </row>
    <row r="14" spans="1:6" s="5" customFormat="1" ht="62" x14ac:dyDescent="0.35">
      <c r="A14" s="25" t="s">
        <v>33</v>
      </c>
      <c r="B14" s="25" t="s">
        <v>2</v>
      </c>
      <c r="C14" s="26" t="s">
        <v>512</v>
      </c>
      <c r="D14" s="27">
        <v>45978.833333333299</v>
      </c>
      <c r="E14" s="27">
        <v>45979.25</v>
      </c>
      <c r="F14" s="26" t="s">
        <v>192</v>
      </c>
    </row>
    <row r="15" spans="1:6" s="5" customFormat="1" ht="46.5" x14ac:dyDescent="0.35">
      <c r="A15" s="25" t="s">
        <v>66</v>
      </c>
      <c r="B15" s="25" t="s">
        <v>2</v>
      </c>
      <c r="C15" s="26" t="s">
        <v>485</v>
      </c>
      <c r="D15" s="27">
        <v>45978.833333333299</v>
      </c>
      <c r="E15" s="27">
        <v>45979.25</v>
      </c>
      <c r="F15" s="26" t="s">
        <v>486</v>
      </c>
    </row>
    <row r="16" spans="1:6" s="5" customFormat="1" ht="62" x14ac:dyDescent="0.35">
      <c r="A16" s="25" t="s">
        <v>66</v>
      </c>
      <c r="B16" s="25" t="s">
        <v>2</v>
      </c>
      <c r="C16" s="26" t="s">
        <v>504</v>
      </c>
      <c r="D16" s="27">
        <v>45978.833333333299</v>
      </c>
      <c r="E16" s="27">
        <v>45979.25</v>
      </c>
      <c r="F16" s="26" t="s">
        <v>179</v>
      </c>
    </row>
    <row r="17" spans="1:6" s="5" customFormat="1" ht="62" x14ac:dyDescent="0.35">
      <c r="A17" s="25" t="s">
        <v>66</v>
      </c>
      <c r="B17" s="25" t="s">
        <v>2</v>
      </c>
      <c r="C17" s="26" t="s">
        <v>507</v>
      </c>
      <c r="D17" s="27">
        <v>45978.833333333299</v>
      </c>
      <c r="E17" s="27">
        <v>45979.25</v>
      </c>
      <c r="F17" s="26" t="s">
        <v>186</v>
      </c>
    </row>
    <row r="18" spans="1:6" s="5" customFormat="1" ht="62" x14ac:dyDescent="0.35">
      <c r="A18" s="25" t="s">
        <v>66</v>
      </c>
      <c r="B18" s="25" t="s">
        <v>2</v>
      </c>
      <c r="C18" s="26" t="s">
        <v>508</v>
      </c>
      <c r="D18" s="27">
        <v>45978.833333333299</v>
      </c>
      <c r="E18" s="27">
        <v>45979.25</v>
      </c>
      <c r="F18" s="26" t="s">
        <v>186</v>
      </c>
    </row>
    <row r="19" spans="1:6" s="5" customFormat="1" ht="62" x14ac:dyDescent="0.35">
      <c r="A19" s="25" t="s">
        <v>66</v>
      </c>
      <c r="B19" s="25" t="s">
        <v>2</v>
      </c>
      <c r="C19" s="26" t="s">
        <v>509</v>
      </c>
      <c r="D19" s="27">
        <v>45978.833333333299</v>
      </c>
      <c r="E19" s="27">
        <v>45979.25</v>
      </c>
      <c r="F19" s="26" t="s">
        <v>186</v>
      </c>
    </row>
    <row r="20" spans="1:6" s="5" customFormat="1" ht="62" x14ac:dyDescent="0.35">
      <c r="A20" s="25" t="s">
        <v>66</v>
      </c>
      <c r="B20" s="25" t="s">
        <v>6</v>
      </c>
      <c r="C20" s="26" t="s">
        <v>195</v>
      </c>
      <c r="D20" s="27">
        <v>45978.833333333299</v>
      </c>
      <c r="E20" s="27">
        <v>45979.25</v>
      </c>
      <c r="F20" s="26" t="s">
        <v>196</v>
      </c>
    </row>
    <row r="21" spans="1:6" s="5" customFormat="1" ht="62" x14ac:dyDescent="0.35">
      <c r="A21" s="25" t="s">
        <v>66</v>
      </c>
      <c r="B21" s="25" t="s">
        <v>6</v>
      </c>
      <c r="C21" s="26" t="s">
        <v>197</v>
      </c>
      <c r="D21" s="27">
        <v>45978.833333333299</v>
      </c>
      <c r="E21" s="27">
        <v>45979.25</v>
      </c>
      <c r="F21" s="26" t="s">
        <v>196</v>
      </c>
    </row>
    <row r="22" spans="1:6" s="5" customFormat="1" ht="62" x14ac:dyDescent="0.35">
      <c r="A22" s="25" t="s">
        <v>66</v>
      </c>
      <c r="B22" s="25" t="s">
        <v>6</v>
      </c>
      <c r="C22" s="26" t="s">
        <v>198</v>
      </c>
      <c r="D22" s="27">
        <v>45978.833333333299</v>
      </c>
      <c r="E22" s="27">
        <v>45979.25</v>
      </c>
      <c r="F22" s="26" t="s">
        <v>196</v>
      </c>
    </row>
    <row r="23" spans="1:6" s="5" customFormat="1" ht="62" x14ac:dyDescent="0.35">
      <c r="A23" s="25" t="s">
        <v>66</v>
      </c>
      <c r="B23" s="25" t="s">
        <v>6</v>
      </c>
      <c r="C23" s="26" t="s">
        <v>215</v>
      </c>
      <c r="D23" s="27">
        <v>45978.854166666701</v>
      </c>
      <c r="E23" s="27">
        <v>45979.25</v>
      </c>
      <c r="F23" s="26" t="s">
        <v>214</v>
      </c>
    </row>
    <row r="24" spans="1:6" s="5" customFormat="1" ht="62" x14ac:dyDescent="0.35">
      <c r="A24" s="25" t="s">
        <v>388</v>
      </c>
      <c r="B24" s="25" t="s">
        <v>2</v>
      </c>
      <c r="C24" s="26" t="s">
        <v>389</v>
      </c>
      <c r="D24" s="27">
        <v>45978.875</v>
      </c>
      <c r="E24" s="27">
        <v>45979.166666666701</v>
      </c>
      <c r="F24" s="26" t="s">
        <v>390</v>
      </c>
    </row>
    <row r="25" spans="1:6" s="5" customFormat="1" ht="46.5" x14ac:dyDescent="0.35">
      <c r="A25" s="25" t="s">
        <v>29</v>
      </c>
      <c r="B25" s="25" t="s">
        <v>2</v>
      </c>
      <c r="C25" s="26" t="s">
        <v>30</v>
      </c>
      <c r="D25" s="27">
        <v>45978.833333333299</v>
      </c>
      <c r="E25" s="27">
        <v>45979.25</v>
      </c>
      <c r="F25" s="26" t="s">
        <v>28</v>
      </c>
    </row>
    <row r="26" spans="1:6" s="5" customFormat="1" ht="46.5" x14ac:dyDescent="0.35">
      <c r="A26" s="25" t="s">
        <v>41</v>
      </c>
      <c r="B26" s="25" t="s">
        <v>2</v>
      </c>
      <c r="C26" s="26" t="s">
        <v>42</v>
      </c>
      <c r="D26" s="27">
        <v>45978.875</v>
      </c>
      <c r="E26" s="27">
        <v>45979.25</v>
      </c>
      <c r="F26" s="26" t="s">
        <v>43</v>
      </c>
    </row>
    <row r="27" spans="1:6" s="5" customFormat="1" ht="62" x14ac:dyDescent="0.35">
      <c r="A27" s="25" t="s">
        <v>24</v>
      </c>
      <c r="B27" s="25" t="s">
        <v>5</v>
      </c>
      <c r="C27" s="26" t="s">
        <v>25</v>
      </c>
      <c r="D27" s="27">
        <v>45978.833333333299</v>
      </c>
      <c r="E27" s="27">
        <v>45979.25</v>
      </c>
      <c r="F27" s="26" t="s">
        <v>26</v>
      </c>
    </row>
    <row r="28" spans="1:6" s="5" customFormat="1" ht="46.5" x14ac:dyDescent="0.35">
      <c r="A28" s="25" t="s">
        <v>24</v>
      </c>
      <c r="B28" s="25" t="s">
        <v>4</v>
      </c>
      <c r="C28" s="26" t="s">
        <v>27</v>
      </c>
      <c r="D28" s="27">
        <v>45978.833333333299</v>
      </c>
      <c r="E28" s="27">
        <v>45979.25</v>
      </c>
      <c r="F28" s="26" t="s">
        <v>28</v>
      </c>
    </row>
    <row r="29" spans="1:6" s="5" customFormat="1" ht="62" x14ac:dyDescent="0.35">
      <c r="A29" s="25" t="s">
        <v>24</v>
      </c>
      <c r="B29" s="25" t="s">
        <v>5</v>
      </c>
      <c r="C29" s="26" t="s">
        <v>481</v>
      </c>
      <c r="D29" s="27">
        <v>45978.875</v>
      </c>
      <c r="E29" s="27">
        <v>45979.208333333299</v>
      </c>
      <c r="F29" s="26" t="s">
        <v>482</v>
      </c>
    </row>
    <row r="30" spans="1:6" s="5" customFormat="1" ht="46.5" x14ac:dyDescent="0.35">
      <c r="A30" s="25" t="s">
        <v>24</v>
      </c>
      <c r="B30" s="25" t="s">
        <v>5</v>
      </c>
      <c r="C30" s="26" t="s">
        <v>483</v>
      </c>
      <c r="D30" s="27">
        <v>45978.833333333299</v>
      </c>
      <c r="E30" s="27">
        <v>45979.25</v>
      </c>
      <c r="F30" s="26" t="s">
        <v>484</v>
      </c>
    </row>
    <row r="31" spans="1:6" s="5" customFormat="1" ht="46.5" x14ac:dyDescent="0.35">
      <c r="A31" s="25" t="s">
        <v>24</v>
      </c>
      <c r="B31" s="25" t="s">
        <v>5</v>
      </c>
      <c r="C31" s="26" t="s">
        <v>58</v>
      </c>
      <c r="D31" s="27">
        <v>45978.833333333299</v>
      </c>
      <c r="E31" s="27">
        <v>45979.25</v>
      </c>
      <c r="F31" s="26" t="s">
        <v>59</v>
      </c>
    </row>
    <row r="32" spans="1:6" s="5" customFormat="1" ht="46.5" x14ac:dyDescent="0.35">
      <c r="A32" s="25" t="s">
        <v>24</v>
      </c>
      <c r="B32" s="25" t="s">
        <v>5</v>
      </c>
      <c r="C32" s="26" t="s">
        <v>60</v>
      </c>
      <c r="D32" s="27">
        <v>45978.833333333299</v>
      </c>
      <c r="E32" s="27">
        <v>45979.25</v>
      </c>
      <c r="F32" s="26" t="s">
        <v>61</v>
      </c>
    </row>
    <row r="33" spans="1:6" s="5" customFormat="1" ht="93" x14ac:dyDescent="0.35">
      <c r="A33" s="25" t="s">
        <v>24</v>
      </c>
      <c r="B33" s="25" t="s">
        <v>5</v>
      </c>
      <c r="C33" s="26" t="s">
        <v>80</v>
      </c>
      <c r="D33" s="27">
        <v>45901.833333333299</v>
      </c>
      <c r="E33" s="27">
        <v>45992.25</v>
      </c>
      <c r="F33" s="26" t="s">
        <v>81</v>
      </c>
    </row>
    <row r="34" spans="1:6" s="5" customFormat="1" ht="93" x14ac:dyDescent="0.35">
      <c r="A34" s="25" t="s">
        <v>24</v>
      </c>
      <c r="B34" s="25" t="s">
        <v>4</v>
      </c>
      <c r="C34" s="26" t="s">
        <v>82</v>
      </c>
      <c r="D34" s="27">
        <v>45936.833333333299</v>
      </c>
      <c r="E34" s="27">
        <v>45992.25</v>
      </c>
      <c r="F34" s="26" t="s">
        <v>81</v>
      </c>
    </row>
    <row r="35" spans="1:6" s="5" customFormat="1" ht="93" x14ac:dyDescent="0.35">
      <c r="A35" s="25" t="s">
        <v>24</v>
      </c>
      <c r="B35" s="25" t="s">
        <v>4</v>
      </c>
      <c r="C35" s="26" t="s">
        <v>83</v>
      </c>
      <c r="D35" s="27">
        <v>45978.833333333299</v>
      </c>
      <c r="E35" s="27">
        <v>45979.25</v>
      </c>
      <c r="F35" s="26" t="s">
        <v>81</v>
      </c>
    </row>
    <row r="36" spans="1:6" s="5" customFormat="1" ht="108.5" x14ac:dyDescent="0.35">
      <c r="A36" s="25" t="s">
        <v>24</v>
      </c>
      <c r="B36" s="25" t="s">
        <v>5</v>
      </c>
      <c r="C36" s="26" t="s">
        <v>106</v>
      </c>
      <c r="D36" s="27">
        <v>45957.854166666701</v>
      </c>
      <c r="E36" s="27">
        <v>45999.229166666701</v>
      </c>
      <c r="F36" s="26" t="s">
        <v>107</v>
      </c>
    </row>
    <row r="37" spans="1:6" s="5" customFormat="1" ht="62" x14ac:dyDescent="0.35">
      <c r="A37" s="25" t="s">
        <v>38</v>
      </c>
      <c r="B37" s="25" t="s">
        <v>4</v>
      </c>
      <c r="C37" s="26" t="s">
        <v>39</v>
      </c>
      <c r="D37" s="27">
        <v>45978.833333333299</v>
      </c>
      <c r="E37" s="27">
        <v>45979.25</v>
      </c>
      <c r="F37" s="26" t="s">
        <v>40</v>
      </c>
    </row>
    <row r="38" spans="1:6" s="5" customFormat="1" ht="62" x14ac:dyDescent="0.35">
      <c r="A38" s="25" t="s">
        <v>150</v>
      </c>
      <c r="B38" s="25" t="s">
        <v>4</v>
      </c>
      <c r="C38" s="26" t="s">
        <v>151</v>
      </c>
      <c r="D38" s="27">
        <v>45978.833333333299</v>
      </c>
      <c r="E38" s="27">
        <v>45979.25</v>
      </c>
      <c r="F38" s="26" t="s">
        <v>149</v>
      </c>
    </row>
    <row r="39" spans="1:6" s="5" customFormat="1" ht="62" x14ac:dyDescent="0.35">
      <c r="A39" s="25" t="s">
        <v>150</v>
      </c>
      <c r="B39" s="25" t="s">
        <v>4</v>
      </c>
      <c r="C39" s="26" t="s">
        <v>152</v>
      </c>
      <c r="D39" s="27">
        <v>45978.833333333299</v>
      </c>
      <c r="E39" s="27">
        <v>45979.25</v>
      </c>
      <c r="F39" s="26" t="s">
        <v>149</v>
      </c>
    </row>
    <row r="40" spans="1:6" s="5" customFormat="1" ht="62" x14ac:dyDescent="0.35">
      <c r="A40" s="25" t="s">
        <v>199</v>
      </c>
      <c r="B40" s="25" t="s">
        <v>2</v>
      </c>
      <c r="C40" s="26" t="s">
        <v>203</v>
      </c>
      <c r="D40" s="27">
        <v>45978.958333333299</v>
      </c>
      <c r="E40" s="27">
        <v>45979.25</v>
      </c>
      <c r="F40" s="26" t="s">
        <v>204</v>
      </c>
    </row>
    <row r="41" spans="1:6" s="5" customFormat="1" ht="62" x14ac:dyDescent="0.35">
      <c r="A41" s="25" t="s">
        <v>199</v>
      </c>
      <c r="B41" s="25" t="s">
        <v>6</v>
      </c>
      <c r="C41" s="26" t="s">
        <v>208</v>
      </c>
      <c r="D41" s="27">
        <v>45978.875</v>
      </c>
      <c r="E41" s="27">
        <v>45979.25</v>
      </c>
      <c r="F41" s="26" t="s">
        <v>206</v>
      </c>
    </row>
    <row r="42" spans="1:6" s="5" customFormat="1" ht="62" x14ac:dyDescent="0.35">
      <c r="A42" s="25" t="s">
        <v>505</v>
      </c>
      <c r="B42" s="25" t="s">
        <v>2</v>
      </c>
      <c r="C42" s="26" t="s">
        <v>506</v>
      </c>
      <c r="D42" s="27">
        <v>45978.833333333299</v>
      </c>
      <c r="E42" s="27">
        <v>45979.25</v>
      </c>
      <c r="F42" s="26" t="s">
        <v>179</v>
      </c>
    </row>
    <row r="43" spans="1:6" s="5" customFormat="1" ht="46.5" x14ac:dyDescent="0.35">
      <c r="A43" s="25" t="s">
        <v>318</v>
      </c>
      <c r="B43" s="25" t="s">
        <v>5</v>
      </c>
      <c r="C43" s="26" t="s">
        <v>319</v>
      </c>
      <c r="D43" s="27">
        <v>45978.833333333299</v>
      </c>
      <c r="E43" s="27">
        <v>45979.25</v>
      </c>
      <c r="F43" s="26" t="s">
        <v>320</v>
      </c>
    </row>
    <row r="44" spans="1:6" s="5" customFormat="1" ht="46.5" x14ac:dyDescent="0.35">
      <c r="A44" s="25" t="s">
        <v>318</v>
      </c>
      <c r="B44" s="25" t="s">
        <v>4</v>
      </c>
      <c r="C44" s="26" t="s">
        <v>321</v>
      </c>
      <c r="D44" s="27">
        <v>45978.833333333299</v>
      </c>
      <c r="E44" s="27">
        <v>45979.25</v>
      </c>
      <c r="F44" s="26" t="s">
        <v>320</v>
      </c>
    </row>
    <row r="45" spans="1:6" s="5" customFormat="1" ht="46.5" x14ac:dyDescent="0.35">
      <c r="A45" s="25" t="s">
        <v>318</v>
      </c>
      <c r="B45" s="25" t="s">
        <v>4</v>
      </c>
      <c r="C45" s="26" t="s">
        <v>561</v>
      </c>
      <c r="D45" s="27">
        <v>45978.833333333299</v>
      </c>
      <c r="E45" s="27">
        <v>45979.25</v>
      </c>
      <c r="F45" s="26" t="s">
        <v>328</v>
      </c>
    </row>
    <row r="46" spans="1:6" s="5" customFormat="1" ht="46.5" x14ac:dyDescent="0.35">
      <c r="A46" s="25" t="s">
        <v>339</v>
      </c>
      <c r="B46" s="25" t="s">
        <v>5</v>
      </c>
      <c r="C46" s="26" t="s">
        <v>571</v>
      </c>
      <c r="D46" s="27">
        <v>45978.833333333299</v>
      </c>
      <c r="E46" s="27">
        <v>45979.25</v>
      </c>
      <c r="F46" s="26" t="s">
        <v>572</v>
      </c>
    </row>
    <row r="47" spans="1:6" s="5" customFormat="1" ht="46.5" x14ac:dyDescent="0.35">
      <c r="A47" s="25" t="s">
        <v>336</v>
      </c>
      <c r="B47" s="25" t="s">
        <v>4</v>
      </c>
      <c r="C47" s="26" t="s">
        <v>337</v>
      </c>
      <c r="D47" s="27">
        <v>45932.333333333299</v>
      </c>
      <c r="E47" s="27">
        <v>45987.75</v>
      </c>
      <c r="F47" s="26" t="s">
        <v>338</v>
      </c>
    </row>
    <row r="48" spans="1:6" s="5" customFormat="1" ht="62" x14ac:dyDescent="0.35">
      <c r="A48" s="25" t="s">
        <v>322</v>
      </c>
      <c r="B48" s="25" t="s">
        <v>18</v>
      </c>
      <c r="C48" s="26" t="s">
        <v>323</v>
      </c>
      <c r="D48" s="27">
        <v>45978.833333333299</v>
      </c>
      <c r="E48" s="27">
        <v>45979.25</v>
      </c>
      <c r="F48" s="26" t="s">
        <v>324</v>
      </c>
    </row>
    <row r="49" spans="1:6" s="5" customFormat="1" ht="31" x14ac:dyDescent="0.35">
      <c r="A49" s="25" t="s">
        <v>322</v>
      </c>
      <c r="B49" s="25" t="s">
        <v>2</v>
      </c>
      <c r="C49" s="26" t="s">
        <v>562</v>
      </c>
      <c r="D49" s="27">
        <v>45978.84375</v>
      </c>
      <c r="E49" s="27">
        <v>45979.208333333299</v>
      </c>
      <c r="F49" s="26" t="s">
        <v>563</v>
      </c>
    </row>
    <row r="50" spans="1:6" s="5" customFormat="1" ht="31" x14ac:dyDescent="0.35">
      <c r="A50" s="25" t="s">
        <v>322</v>
      </c>
      <c r="B50" s="25" t="s">
        <v>2</v>
      </c>
      <c r="C50" s="26" t="s">
        <v>564</v>
      </c>
      <c r="D50" s="27">
        <v>45978.84375</v>
      </c>
      <c r="E50" s="27">
        <v>45979.208333333299</v>
      </c>
      <c r="F50" s="26" t="s">
        <v>563</v>
      </c>
    </row>
    <row r="51" spans="1:6" s="5" customFormat="1" ht="62" x14ac:dyDescent="0.35">
      <c r="A51" s="25" t="s">
        <v>315</v>
      </c>
      <c r="B51" s="25" t="s">
        <v>2</v>
      </c>
      <c r="C51" s="26" t="s">
        <v>316</v>
      </c>
      <c r="D51" s="27">
        <v>45978.875</v>
      </c>
      <c r="E51" s="27">
        <v>45979.25</v>
      </c>
      <c r="F51" s="26" t="s">
        <v>317</v>
      </c>
    </row>
    <row r="52" spans="1:6" s="5" customFormat="1" ht="31" x14ac:dyDescent="0.35">
      <c r="A52" s="25" t="s">
        <v>343</v>
      </c>
      <c r="B52" s="25" t="s">
        <v>6</v>
      </c>
      <c r="C52" s="26" t="s">
        <v>344</v>
      </c>
      <c r="D52" s="27">
        <v>45957.25</v>
      </c>
      <c r="E52" s="27">
        <v>45996.75</v>
      </c>
      <c r="F52" s="26" t="s">
        <v>345</v>
      </c>
    </row>
    <row r="53" spans="1:6" s="5" customFormat="1" ht="62" x14ac:dyDescent="0.35">
      <c r="A53" s="25" t="s">
        <v>343</v>
      </c>
      <c r="B53" s="25" t="s">
        <v>2</v>
      </c>
      <c r="C53" s="26" t="s">
        <v>575</v>
      </c>
      <c r="D53" s="27">
        <v>45967.041666666701</v>
      </c>
      <c r="E53" s="27">
        <v>45978.999305555597</v>
      </c>
      <c r="F53" s="26" t="s">
        <v>576</v>
      </c>
    </row>
    <row r="54" spans="1:6" s="5" customFormat="1" ht="46.5" x14ac:dyDescent="0.35">
      <c r="A54" s="25" t="s">
        <v>343</v>
      </c>
      <c r="B54" s="25" t="s">
        <v>6</v>
      </c>
      <c r="C54" s="26" t="s">
        <v>577</v>
      </c>
      <c r="D54" s="27">
        <v>45967.041666666701</v>
      </c>
      <c r="E54" s="27">
        <v>45978.999305555597</v>
      </c>
      <c r="F54" s="26" t="s">
        <v>578</v>
      </c>
    </row>
    <row r="55" spans="1:6" s="5" customFormat="1" ht="31" x14ac:dyDescent="0.35">
      <c r="A55" s="25" t="s">
        <v>343</v>
      </c>
      <c r="B55" s="25" t="s">
        <v>6</v>
      </c>
      <c r="C55" s="26" t="s">
        <v>344</v>
      </c>
      <c r="D55" s="27">
        <v>45957.25</v>
      </c>
      <c r="E55" s="27">
        <v>45996.75</v>
      </c>
      <c r="F55" s="26" t="s">
        <v>345</v>
      </c>
    </row>
    <row r="56" spans="1:6" s="5" customFormat="1" ht="46.5" x14ac:dyDescent="0.35">
      <c r="A56" s="25" t="s">
        <v>293</v>
      </c>
      <c r="B56" s="25" t="s">
        <v>5</v>
      </c>
      <c r="C56" s="26" t="s">
        <v>294</v>
      </c>
      <c r="D56" s="27">
        <v>45978.875</v>
      </c>
      <c r="E56" s="27">
        <v>45979.25</v>
      </c>
      <c r="F56" s="26" t="s">
        <v>295</v>
      </c>
    </row>
    <row r="57" spans="1:6" s="5" customFormat="1" ht="46.5" x14ac:dyDescent="0.35">
      <c r="A57" s="25" t="s">
        <v>293</v>
      </c>
      <c r="B57" s="25" t="s">
        <v>4</v>
      </c>
      <c r="C57" s="26" t="s">
        <v>312</v>
      </c>
      <c r="D57" s="27">
        <v>45978.833333333299</v>
      </c>
      <c r="E57" s="27">
        <v>45979.25</v>
      </c>
      <c r="F57" s="26" t="s">
        <v>313</v>
      </c>
    </row>
    <row r="58" spans="1:6" s="5" customFormat="1" ht="46.5" x14ac:dyDescent="0.35">
      <c r="A58" s="25" t="s">
        <v>293</v>
      </c>
      <c r="B58" s="25" t="s">
        <v>5</v>
      </c>
      <c r="C58" s="26" t="s">
        <v>314</v>
      </c>
      <c r="D58" s="27">
        <v>45978.833333333299</v>
      </c>
      <c r="E58" s="27">
        <v>45979.25</v>
      </c>
      <c r="F58" s="26" t="s">
        <v>313</v>
      </c>
    </row>
    <row r="59" spans="1:6" s="5" customFormat="1" ht="46.5" x14ac:dyDescent="0.35">
      <c r="A59" s="25" t="s">
        <v>293</v>
      </c>
      <c r="B59" s="25" t="s">
        <v>5</v>
      </c>
      <c r="C59" s="26" t="s">
        <v>332</v>
      </c>
      <c r="D59" s="27">
        <v>45978.833333333299</v>
      </c>
      <c r="E59" s="27">
        <v>45979.25</v>
      </c>
      <c r="F59" s="26" t="s">
        <v>333</v>
      </c>
    </row>
    <row r="60" spans="1:6" s="5" customFormat="1" ht="46.5" x14ac:dyDescent="0.35">
      <c r="A60" s="25" t="s">
        <v>293</v>
      </c>
      <c r="B60" s="25" t="s">
        <v>4</v>
      </c>
      <c r="C60" s="26" t="s">
        <v>573</v>
      </c>
      <c r="D60" s="27">
        <v>45978.833333333299</v>
      </c>
      <c r="E60" s="27">
        <v>45979.25</v>
      </c>
      <c r="F60" s="26" t="s">
        <v>574</v>
      </c>
    </row>
    <row r="61" spans="1:6" s="5" customFormat="1" ht="77.5" x14ac:dyDescent="0.35">
      <c r="A61" s="25" t="s">
        <v>365</v>
      </c>
      <c r="B61" s="25" t="s">
        <v>18</v>
      </c>
      <c r="C61" s="26" t="s">
        <v>579</v>
      </c>
      <c r="D61" s="27">
        <v>45978.916666666701</v>
      </c>
      <c r="E61" s="27">
        <v>45979.229166666701</v>
      </c>
      <c r="F61" s="26" t="s">
        <v>367</v>
      </c>
    </row>
    <row r="62" spans="1:6" s="5" customFormat="1" ht="77.5" x14ac:dyDescent="0.35">
      <c r="A62" s="25" t="s">
        <v>365</v>
      </c>
      <c r="B62" s="25" t="s">
        <v>6</v>
      </c>
      <c r="C62" s="26" t="s">
        <v>368</v>
      </c>
      <c r="D62" s="27">
        <v>45978.916666666701</v>
      </c>
      <c r="E62" s="27">
        <v>45979.229166666701</v>
      </c>
      <c r="F62" s="26" t="s">
        <v>367</v>
      </c>
    </row>
    <row r="63" spans="1:6" s="5" customFormat="1" ht="77.5" x14ac:dyDescent="0.35">
      <c r="A63" s="25" t="s">
        <v>365</v>
      </c>
      <c r="B63" s="25" t="s">
        <v>6</v>
      </c>
      <c r="C63" s="26" t="s">
        <v>369</v>
      </c>
      <c r="D63" s="27">
        <v>45978.916666666701</v>
      </c>
      <c r="E63" s="27">
        <v>45979.229166666701</v>
      </c>
      <c r="F63" s="26" t="s">
        <v>367</v>
      </c>
    </row>
    <row r="64" spans="1:6" s="5" customFormat="1" ht="62" x14ac:dyDescent="0.35">
      <c r="A64" s="25" t="s">
        <v>365</v>
      </c>
      <c r="B64" s="25" t="s">
        <v>2</v>
      </c>
      <c r="C64" s="26" t="s">
        <v>386</v>
      </c>
      <c r="D64" s="27">
        <v>45978.916666666701</v>
      </c>
      <c r="E64" s="27">
        <v>45979.229166666701</v>
      </c>
      <c r="F64" s="26" t="s">
        <v>387</v>
      </c>
    </row>
    <row r="65" spans="1:6" s="5" customFormat="1" ht="62" x14ac:dyDescent="0.35">
      <c r="A65" s="25" t="s">
        <v>287</v>
      </c>
      <c r="B65" s="25" t="s">
        <v>6</v>
      </c>
      <c r="C65" s="26" t="s">
        <v>551</v>
      </c>
      <c r="D65" s="27">
        <v>45978.875</v>
      </c>
      <c r="E65" s="27">
        <v>45979.25</v>
      </c>
      <c r="F65" s="26" t="s">
        <v>552</v>
      </c>
    </row>
    <row r="66" spans="1:6" s="5" customFormat="1" ht="62" x14ac:dyDescent="0.35">
      <c r="A66" s="25" t="s">
        <v>287</v>
      </c>
      <c r="B66" s="25" t="s">
        <v>2</v>
      </c>
      <c r="C66" s="26" t="s">
        <v>553</v>
      </c>
      <c r="D66" s="27">
        <v>45978.875</v>
      </c>
      <c r="E66" s="27">
        <v>45979.25</v>
      </c>
      <c r="F66" s="26" t="s">
        <v>552</v>
      </c>
    </row>
    <row r="67" spans="1:6" s="5" customFormat="1" ht="62" x14ac:dyDescent="0.35">
      <c r="A67" s="25" t="s">
        <v>287</v>
      </c>
      <c r="B67" s="25" t="s">
        <v>2</v>
      </c>
      <c r="C67" s="26" t="s">
        <v>554</v>
      </c>
      <c r="D67" s="27">
        <v>45978.875</v>
      </c>
      <c r="E67" s="27">
        <v>45979.25</v>
      </c>
      <c r="F67" s="26" t="s">
        <v>552</v>
      </c>
    </row>
    <row r="68" spans="1:6" s="5" customFormat="1" ht="62" x14ac:dyDescent="0.35">
      <c r="A68" s="25" t="s">
        <v>287</v>
      </c>
      <c r="B68" s="25" t="s">
        <v>6</v>
      </c>
      <c r="C68" s="26" t="s">
        <v>555</v>
      </c>
      <c r="D68" s="27">
        <v>45978.875</v>
      </c>
      <c r="E68" s="27">
        <v>45979.25</v>
      </c>
      <c r="F68" s="26" t="s">
        <v>552</v>
      </c>
    </row>
    <row r="69" spans="1:6" s="5" customFormat="1" ht="62" x14ac:dyDescent="0.35">
      <c r="A69" s="25" t="s">
        <v>287</v>
      </c>
      <c r="B69" s="25" t="s">
        <v>6</v>
      </c>
      <c r="C69" s="26" t="s">
        <v>378</v>
      </c>
      <c r="D69" s="27">
        <v>45978.916666666701</v>
      </c>
      <c r="E69" s="27">
        <v>45979.229166666701</v>
      </c>
      <c r="F69" s="26" t="s">
        <v>379</v>
      </c>
    </row>
    <row r="70" spans="1:6" s="5" customFormat="1" ht="62" x14ac:dyDescent="0.35">
      <c r="A70" s="25" t="s">
        <v>408</v>
      </c>
      <c r="B70" s="25" t="s">
        <v>18</v>
      </c>
      <c r="C70" s="26" t="s">
        <v>409</v>
      </c>
      <c r="D70" s="27">
        <v>45978.833333333299</v>
      </c>
      <c r="E70" s="27">
        <v>45979.25</v>
      </c>
      <c r="F70" s="26" t="s">
        <v>410</v>
      </c>
    </row>
    <row r="71" spans="1:6" s="5" customFormat="1" ht="31" x14ac:dyDescent="0.35">
      <c r="A71" s="25" t="s">
        <v>296</v>
      </c>
      <c r="B71" s="25" t="s">
        <v>4</v>
      </c>
      <c r="C71" s="26" t="s">
        <v>297</v>
      </c>
      <c r="D71" s="27">
        <v>45978.875</v>
      </c>
      <c r="E71" s="27">
        <v>45979.25</v>
      </c>
      <c r="F71" s="26" t="s">
        <v>298</v>
      </c>
    </row>
    <row r="72" spans="1:6" s="5" customFormat="1" ht="46.5" x14ac:dyDescent="0.35">
      <c r="A72" s="25" t="s">
        <v>423</v>
      </c>
      <c r="B72" s="25" t="s">
        <v>18</v>
      </c>
      <c r="C72" s="26" t="s">
        <v>424</v>
      </c>
      <c r="D72" s="27">
        <v>45978.833333333299</v>
      </c>
      <c r="E72" s="27">
        <v>45979.25</v>
      </c>
      <c r="F72" s="26" t="s">
        <v>425</v>
      </c>
    </row>
    <row r="73" spans="1:6" s="5" customFormat="1" ht="62" x14ac:dyDescent="0.35">
      <c r="A73" s="25" t="s">
        <v>415</v>
      </c>
      <c r="B73" s="25" t="s">
        <v>18</v>
      </c>
      <c r="C73" s="26" t="s">
        <v>416</v>
      </c>
      <c r="D73" s="27">
        <v>45978.854166666701</v>
      </c>
      <c r="E73" s="27">
        <v>45979.25</v>
      </c>
      <c r="F73" s="26" t="s">
        <v>417</v>
      </c>
    </row>
    <row r="74" spans="1:6" s="5" customFormat="1" ht="108.5" x14ac:dyDescent="0.35">
      <c r="A74" s="25" t="s">
        <v>391</v>
      </c>
      <c r="B74" s="25" t="s">
        <v>18</v>
      </c>
      <c r="C74" s="26" t="s">
        <v>392</v>
      </c>
      <c r="D74" s="27">
        <v>45978.854166666701</v>
      </c>
      <c r="E74" s="27">
        <v>45979.208333333299</v>
      </c>
      <c r="F74" s="26" t="s">
        <v>393</v>
      </c>
    </row>
    <row r="75" spans="1:6" s="5" customFormat="1" ht="46.5" x14ac:dyDescent="0.35">
      <c r="A75" s="25" t="s">
        <v>391</v>
      </c>
      <c r="B75" s="25" t="s">
        <v>4</v>
      </c>
      <c r="C75" s="26" t="s">
        <v>394</v>
      </c>
      <c r="D75" s="27">
        <v>45978.833333333299</v>
      </c>
      <c r="E75" s="27">
        <v>45979.25</v>
      </c>
      <c r="F75" s="26" t="s">
        <v>395</v>
      </c>
    </row>
    <row r="76" spans="1:6" s="5" customFormat="1" ht="62" x14ac:dyDescent="0.35">
      <c r="A76" s="25" t="s">
        <v>391</v>
      </c>
      <c r="B76" s="25" t="s">
        <v>5</v>
      </c>
      <c r="C76" s="26" t="s">
        <v>396</v>
      </c>
      <c r="D76" s="27">
        <v>45978.833333333299</v>
      </c>
      <c r="E76" s="27">
        <v>45979.25</v>
      </c>
      <c r="F76" s="26" t="s">
        <v>397</v>
      </c>
    </row>
    <row r="77" spans="1:6" s="5" customFormat="1" ht="46.5" x14ac:dyDescent="0.35">
      <c r="A77" s="25" t="s">
        <v>391</v>
      </c>
      <c r="B77" s="25" t="s">
        <v>5</v>
      </c>
      <c r="C77" s="26" t="s">
        <v>584</v>
      </c>
      <c r="D77" s="27">
        <v>45978.833333333299</v>
      </c>
      <c r="E77" s="27">
        <v>45979.25</v>
      </c>
      <c r="F77" s="26" t="s">
        <v>585</v>
      </c>
    </row>
    <row r="78" spans="1:6" s="5" customFormat="1" ht="46.5" x14ac:dyDescent="0.35">
      <c r="A78" s="25" t="s">
        <v>391</v>
      </c>
      <c r="B78" s="25" t="s">
        <v>4</v>
      </c>
      <c r="C78" s="26" t="s">
        <v>586</v>
      </c>
      <c r="D78" s="27">
        <v>45978.833333333299</v>
      </c>
      <c r="E78" s="27">
        <v>45979.25</v>
      </c>
      <c r="F78" s="26" t="s">
        <v>587</v>
      </c>
    </row>
    <row r="79" spans="1:6" s="5" customFormat="1" ht="77.5" x14ac:dyDescent="0.35">
      <c r="A79" s="25" t="s">
        <v>391</v>
      </c>
      <c r="B79" s="25" t="s">
        <v>5</v>
      </c>
      <c r="C79" s="26" t="s">
        <v>400</v>
      </c>
      <c r="D79" s="27">
        <v>45978.833333333299</v>
      </c>
      <c r="E79" s="27">
        <v>45979.25</v>
      </c>
      <c r="F79" s="26" t="s">
        <v>401</v>
      </c>
    </row>
    <row r="80" spans="1:6" s="5" customFormat="1" ht="77.5" x14ac:dyDescent="0.35">
      <c r="A80" s="25" t="s">
        <v>391</v>
      </c>
      <c r="B80" s="25" t="s">
        <v>6</v>
      </c>
      <c r="C80" s="26" t="s">
        <v>593</v>
      </c>
      <c r="D80" s="27">
        <v>45978.875</v>
      </c>
      <c r="E80" s="27">
        <v>45979.25</v>
      </c>
      <c r="F80" s="26" t="s">
        <v>464</v>
      </c>
    </row>
    <row r="81" spans="1:6" s="5" customFormat="1" ht="93" x14ac:dyDescent="0.35">
      <c r="A81" s="25" t="s">
        <v>77</v>
      </c>
      <c r="B81" s="25" t="s">
        <v>2</v>
      </c>
      <c r="C81" s="26" t="s">
        <v>78</v>
      </c>
      <c r="D81" s="27">
        <v>45978.833333333299</v>
      </c>
      <c r="E81" s="27">
        <v>45979.25</v>
      </c>
      <c r="F81" s="26" t="s">
        <v>76</v>
      </c>
    </row>
    <row r="82" spans="1:6" s="5" customFormat="1" ht="93" x14ac:dyDescent="0.35">
      <c r="A82" s="25" t="s">
        <v>77</v>
      </c>
      <c r="B82" s="25" t="s">
        <v>2</v>
      </c>
      <c r="C82" s="26" t="s">
        <v>79</v>
      </c>
      <c r="D82" s="27">
        <v>45978.833333333299</v>
      </c>
      <c r="E82" s="27">
        <v>45979.25</v>
      </c>
      <c r="F82" s="26" t="s">
        <v>76</v>
      </c>
    </row>
    <row r="83" spans="1:6" s="5" customFormat="1" ht="93" x14ac:dyDescent="0.35">
      <c r="A83" s="25" t="s">
        <v>77</v>
      </c>
      <c r="B83" s="25" t="s">
        <v>2</v>
      </c>
      <c r="C83" s="26" t="s">
        <v>102</v>
      </c>
      <c r="D83" s="27">
        <v>45978.833333333299</v>
      </c>
      <c r="E83" s="27">
        <v>45979.25</v>
      </c>
      <c r="F83" s="26" t="s">
        <v>103</v>
      </c>
    </row>
    <row r="84" spans="1:6" s="5" customFormat="1" ht="77.5" x14ac:dyDescent="0.35">
      <c r="A84" s="25" t="s">
        <v>48</v>
      </c>
      <c r="B84" s="25" t="s">
        <v>4</v>
      </c>
      <c r="C84" s="26" t="s">
        <v>49</v>
      </c>
      <c r="D84" s="27">
        <v>45978.833333333299</v>
      </c>
      <c r="E84" s="27">
        <v>45979.25</v>
      </c>
      <c r="F84" s="26" t="s">
        <v>50</v>
      </c>
    </row>
    <row r="85" spans="1:6" s="5" customFormat="1" ht="46.5" x14ac:dyDescent="0.35">
      <c r="A85" s="25" t="s">
        <v>108</v>
      </c>
      <c r="B85" s="25" t="s">
        <v>6</v>
      </c>
      <c r="C85" s="26" t="s">
        <v>109</v>
      </c>
      <c r="D85" s="27">
        <v>45978.833333333299</v>
      </c>
      <c r="E85" s="27">
        <v>45979.25</v>
      </c>
      <c r="F85" s="26" t="s">
        <v>110</v>
      </c>
    </row>
    <row r="86" spans="1:6" s="5" customFormat="1" ht="62" x14ac:dyDescent="0.35">
      <c r="A86" s="25" t="s">
        <v>108</v>
      </c>
      <c r="B86" s="25" t="s">
        <v>6</v>
      </c>
      <c r="C86" s="26" t="s">
        <v>111</v>
      </c>
      <c r="D86" s="27">
        <v>45978.833333333299</v>
      </c>
      <c r="E86" s="27">
        <v>45979.25</v>
      </c>
      <c r="F86" s="26" t="s">
        <v>112</v>
      </c>
    </row>
    <row r="87" spans="1:6" s="5" customFormat="1" ht="93" x14ac:dyDescent="0.35">
      <c r="A87" s="25" t="s">
        <v>492</v>
      </c>
      <c r="B87" s="25" t="s">
        <v>6</v>
      </c>
      <c r="C87" s="26" t="s">
        <v>493</v>
      </c>
      <c r="D87" s="27">
        <v>45978.833333333299</v>
      </c>
      <c r="E87" s="27">
        <v>45979.25</v>
      </c>
      <c r="F87" s="26" t="s">
        <v>494</v>
      </c>
    </row>
    <row r="88" spans="1:6" s="5" customFormat="1" ht="93" x14ac:dyDescent="0.35">
      <c r="A88" s="25" t="s">
        <v>492</v>
      </c>
      <c r="B88" s="25" t="s">
        <v>6</v>
      </c>
      <c r="C88" s="26" t="s">
        <v>495</v>
      </c>
      <c r="D88" s="27">
        <v>45978.833333333299</v>
      </c>
      <c r="E88" s="27">
        <v>45979.25</v>
      </c>
      <c r="F88" s="26" t="s">
        <v>494</v>
      </c>
    </row>
    <row r="89" spans="1:6" s="5" customFormat="1" ht="93" x14ac:dyDescent="0.35">
      <c r="A89" s="25" t="s">
        <v>89</v>
      </c>
      <c r="B89" s="25" t="s">
        <v>2</v>
      </c>
      <c r="C89" s="26" t="s">
        <v>406</v>
      </c>
      <c r="D89" s="27">
        <v>45978.916666666701</v>
      </c>
      <c r="E89" s="27">
        <v>45979.25</v>
      </c>
      <c r="F89" s="26" t="s">
        <v>407</v>
      </c>
    </row>
    <row r="90" spans="1:6" s="5" customFormat="1" ht="77.5" x14ac:dyDescent="0.35">
      <c r="A90" s="25" t="s">
        <v>89</v>
      </c>
      <c r="B90" s="25" t="s">
        <v>6</v>
      </c>
      <c r="C90" s="26" t="s">
        <v>432</v>
      </c>
      <c r="D90" s="27">
        <v>45978.833333333299</v>
      </c>
      <c r="E90" s="27">
        <v>45979.25</v>
      </c>
      <c r="F90" s="26" t="s">
        <v>433</v>
      </c>
    </row>
    <row r="91" spans="1:6" s="5" customFormat="1" ht="77.5" x14ac:dyDescent="0.35">
      <c r="A91" s="25" t="s">
        <v>89</v>
      </c>
      <c r="B91" s="25" t="s">
        <v>2</v>
      </c>
      <c r="C91" s="26" t="s">
        <v>434</v>
      </c>
      <c r="D91" s="27">
        <v>45978.833333333299</v>
      </c>
      <c r="E91" s="27">
        <v>45979.208333333299</v>
      </c>
      <c r="F91" s="26" t="s">
        <v>433</v>
      </c>
    </row>
    <row r="92" spans="1:6" s="5" customFormat="1" ht="62" x14ac:dyDescent="0.35">
      <c r="A92" s="25" t="s">
        <v>17</v>
      </c>
      <c r="B92" s="25" t="s">
        <v>5</v>
      </c>
      <c r="C92" s="26" t="s">
        <v>23</v>
      </c>
      <c r="D92" s="27">
        <v>45978.833333333299</v>
      </c>
      <c r="E92" s="27">
        <v>45979.25</v>
      </c>
      <c r="F92" s="26" t="s">
        <v>22</v>
      </c>
    </row>
    <row r="93" spans="1:6" s="5" customFormat="1" ht="62" x14ac:dyDescent="0.35">
      <c r="A93" s="25" t="s">
        <v>17</v>
      </c>
      <c r="B93" s="25" t="s">
        <v>18</v>
      </c>
      <c r="C93" s="26" t="s">
        <v>474</v>
      </c>
      <c r="D93" s="27">
        <v>45978.833333333299</v>
      </c>
      <c r="E93" s="27">
        <v>45979.25</v>
      </c>
      <c r="F93" s="26" t="s">
        <v>20</v>
      </c>
    </row>
    <row r="94" spans="1:6" s="5" customFormat="1" ht="62" x14ac:dyDescent="0.35">
      <c r="A94" s="25" t="s">
        <v>17</v>
      </c>
      <c r="B94" s="25" t="s">
        <v>4</v>
      </c>
      <c r="C94" s="26" t="s">
        <v>21</v>
      </c>
      <c r="D94" s="27">
        <v>45978.833333333299</v>
      </c>
      <c r="E94" s="27">
        <v>46102.25</v>
      </c>
      <c r="F94" s="26" t="s">
        <v>22</v>
      </c>
    </row>
    <row r="95" spans="1:6" s="5" customFormat="1" ht="62" x14ac:dyDescent="0.35">
      <c r="A95" s="25" t="s">
        <v>17</v>
      </c>
      <c r="B95" s="25" t="s">
        <v>18</v>
      </c>
      <c r="C95" s="26" t="s">
        <v>31</v>
      </c>
      <c r="D95" s="27">
        <v>45978.833333333299</v>
      </c>
      <c r="E95" s="27">
        <v>45979.25</v>
      </c>
      <c r="F95" s="26" t="s">
        <v>32</v>
      </c>
    </row>
    <row r="96" spans="1:6" s="5" customFormat="1" ht="77.5" x14ac:dyDescent="0.35">
      <c r="A96" s="25" t="s">
        <v>17</v>
      </c>
      <c r="B96" s="25" t="s">
        <v>18</v>
      </c>
      <c r="C96" s="26" t="s">
        <v>36</v>
      </c>
      <c r="D96" s="27">
        <v>45978.833333333299</v>
      </c>
      <c r="E96" s="27">
        <v>45979.25</v>
      </c>
      <c r="F96" s="26" t="s">
        <v>37</v>
      </c>
    </row>
    <row r="97" spans="1:6" s="5" customFormat="1" ht="62" x14ac:dyDescent="0.35">
      <c r="A97" s="25" t="s">
        <v>17</v>
      </c>
      <c r="B97" s="25" t="s">
        <v>18</v>
      </c>
      <c r="C97" s="26" t="s">
        <v>475</v>
      </c>
      <c r="D97" s="27">
        <v>45978.833333333299</v>
      </c>
      <c r="E97" s="27">
        <v>45979.25</v>
      </c>
      <c r="F97" s="26" t="s">
        <v>476</v>
      </c>
    </row>
    <row r="98" spans="1:6" s="5" customFormat="1" ht="46.5" x14ac:dyDescent="0.35">
      <c r="A98" s="25" t="s">
        <v>17</v>
      </c>
      <c r="B98" s="25" t="s">
        <v>18</v>
      </c>
      <c r="C98" s="26" t="s">
        <v>477</v>
      </c>
      <c r="D98" s="27">
        <v>45978.833333333299</v>
      </c>
      <c r="E98" s="27">
        <v>45979.25</v>
      </c>
      <c r="F98" s="26" t="s">
        <v>478</v>
      </c>
    </row>
    <row r="99" spans="1:6" s="5" customFormat="1" ht="62" x14ac:dyDescent="0.35">
      <c r="A99" s="25" t="s">
        <v>17</v>
      </c>
      <c r="B99" s="25" t="s">
        <v>18</v>
      </c>
      <c r="C99" s="26" t="s">
        <v>46</v>
      </c>
      <c r="D99" s="27">
        <v>45978.833333333299</v>
      </c>
      <c r="E99" s="27">
        <v>45979.25</v>
      </c>
      <c r="F99" s="26" t="s">
        <v>47</v>
      </c>
    </row>
    <row r="100" spans="1:6" s="5" customFormat="1" ht="62" x14ac:dyDescent="0.35">
      <c r="A100" s="25" t="s">
        <v>17</v>
      </c>
      <c r="B100" s="25" t="s">
        <v>5</v>
      </c>
      <c r="C100" s="26" t="s">
        <v>479</v>
      </c>
      <c r="D100" s="27">
        <v>45978.833333333299</v>
      </c>
      <c r="E100" s="27">
        <v>45979.208333333299</v>
      </c>
      <c r="F100" s="26" t="s">
        <v>480</v>
      </c>
    </row>
    <row r="101" spans="1:6" s="5" customFormat="1" ht="77.5" x14ac:dyDescent="0.35">
      <c r="A101" s="25" t="s">
        <v>489</v>
      </c>
      <c r="B101" s="25" t="s">
        <v>18</v>
      </c>
      <c r="C101" s="26" t="s">
        <v>490</v>
      </c>
      <c r="D101" s="27">
        <v>45978.833333333299</v>
      </c>
      <c r="E101" s="27">
        <v>45979.25</v>
      </c>
      <c r="F101" s="26" t="s">
        <v>491</v>
      </c>
    </row>
    <row r="102" spans="1:6" s="5" customFormat="1" ht="77.5" x14ac:dyDescent="0.35">
      <c r="A102" s="25" t="s">
        <v>457</v>
      </c>
      <c r="B102" s="25" t="s">
        <v>18</v>
      </c>
      <c r="C102" s="26" t="s">
        <v>458</v>
      </c>
      <c r="D102" s="27">
        <v>45978.833333333299</v>
      </c>
      <c r="E102" s="27">
        <v>45979.25</v>
      </c>
      <c r="F102" s="26" t="s">
        <v>459</v>
      </c>
    </row>
    <row r="103" spans="1:6" s="5" customFormat="1" ht="77.5" x14ac:dyDescent="0.35">
      <c r="A103" s="25" t="s">
        <v>457</v>
      </c>
      <c r="B103" s="25" t="s">
        <v>4</v>
      </c>
      <c r="C103" s="26" t="s">
        <v>460</v>
      </c>
      <c r="D103" s="27">
        <v>45978.833333333299</v>
      </c>
      <c r="E103" s="27">
        <v>45979.25</v>
      </c>
      <c r="F103" s="26" t="s">
        <v>459</v>
      </c>
    </row>
    <row r="104" spans="1:6" s="5" customFormat="1" ht="77.5" x14ac:dyDescent="0.35">
      <c r="A104" s="25" t="s">
        <v>457</v>
      </c>
      <c r="B104" s="25" t="s">
        <v>5</v>
      </c>
      <c r="C104" s="26" t="s">
        <v>594</v>
      </c>
      <c r="D104" s="27">
        <v>45978.875</v>
      </c>
      <c r="E104" s="27">
        <v>45979.25</v>
      </c>
      <c r="F104" s="26" t="s">
        <v>595</v>
      </c>
    </row>
    <row r="105" spans="1:6" s="5" customFormat="1" ht="62" x14ac:dyDescent="0.35">
      <c r="A105" s="25" t="s">
        <v>457</v>
      </c>
      <c r="B105" s="25" t="s">
        <v>5</v>
      </c>
      <c r="C105" s="26" t="s">
        <v>465</v>
      </c>
      <c r="D105" s="27">
        <v>45978.833333333299</v>
      </c>
      <c r="E105" s="27">
        <v>45979.208333333299</v>
      </c>
      <c r="F105" s="26" t="s">
        <v>466</v>
      </c>
    </row>
    <row r="106" spans="1:6" s="5" customFormat="1" ht="46.5" x14ac:dyDescent="0.35">
      <c r="A106" s="25" t="s">
        <v>457</v>
      </c>
      <c r="B106" s="25" t="s">
        <v>18</v>
      </c>
      <c r="C106" s="26" t="s">
        <v>598</v>
      </c>
      <c r="D106" s="27">
        <v>45978.833333333299</v>
      </c>
      <c r="E106" s="27">
        <v>45979.208333333299</v>
      </c>
      <c r="F106" s="26" t="s">
        <v>599</v>
      </c>
    </row>
    <row r="107" spans="1:6" s="5" customFormat="1" ht="93" x14ac:dyDescent="0.35">
      <c r="A107" s="25" t="s">
        <v>447</v>
      </c>
      <c r="B107" s="25" t="s">
        <v>6</v>
      </c>
      <c r="C107" s="26" t="s">
        <v>591</v>
      </c>
      <c r="D107" s="27">
        <v>45978.875</v>
      </c>
      <c r="E107" s="27">
        <v>45979.25</v>
      </c>
      <c r="F107" s="26" t="s">
        <v>592</v>
      </c>
    </row>
    <row r="108" spans="1:6" s="5" customFormat="1" ht="93" x14ac:dyDescent="0.35">
      <c r="A108" s="25" t="s">
        <v>98</v>
      </c>
      <c r="B108" s="25" t="s">
        <v>5</v>
      </c>
      <c r="C108" s="26" t="s">
        <v>99</v>
      </c>
      <c r="D108" s="27">
        <v>45804.833333333299</v>
      </c>
      <c r="E108" s="27">
        <v>45985.25</v>
      </c>
      <c r="F108" s="26" t="s">
        <v>100</v>
      </c>
    </row>
    <row r="109" spans="1:6" s="5" customFormat="1" ht="93" x14ac:dyDescent="0.35">
      <c r="A109" s="25" t="s">
        <v>98</v>
      </c>
      <c r="B109" s="25" t="s">
        <v>4</v>
      </c>
      <c r="C109" s="26" t="s">
        <v>101</v>
      </c>
      <c r="D109" s="27">
        <v>45978.833333333299</v>
      </c>
      <c r="E109" s="27">
        <v>45979.25</v>
      </c>
      <c r="F109" s="26" t="s">
        <v>100</v>
      </c>
    </row>
    <row r="110" spans="1:6" s="5" customFormat="1" ht="46.5" x14ac:dyDescent="0.35">
      <c r="A110" s="25" t="s">
        <v>524</v>
      </c>
      <c r="B110" s="25" t="s">
        <v>2</v>
      </c>
      <c r="C110" s="26" t="s">
        <v>525</v>
      </c>
      <c r="D110" s="27">
        <v>45978.875</v>
      </c>
      <c r="E110" s="27">
        <v>45979.25</v>
      </c>
      <c r="F110" s="26" t="s">
        <v>526</v>
      </c>
    </row>
    <row r="111" spans="1:6" s="5" customFormat="1" ht="46.5" x14ac:dyDescent="0.35">
      <c r="A111" s="25" t="s">
        <v>524</v>
      </c>
      <c r="B111" s="25" t="s">
        <v>2</v>
      </c>
      <c r="C111" s="26" t="s">
        <v>527</v>
      </c>
      <c r="D111" s="27">
        <v>45978.875</v>
      </c>
      <c r="E111" s="27">
        <v>45979.25</v>
      </c>
      <c r="F111" s="26" t="s">
        <v>526</v>
      </c>
    </row>
    <row r="112" spans="1:6" s="5" customFormat="1" ht="46.5" x14ac:dyDescent="0.35">
      <c r="A112" s="25" t="s">
        <v>524</v>
      </c>
      <c r="B112" s="25" t="s">
        <v>2</v>
      </c>
      <c r="C112" s="26" t="s">
        <v>528</v>
      </c>
      <c r="D112" s="27">
        <v>45978.875</v>
      </c>
      <c r="E112" s="27">
        <v>45979.25</v>
      </c>
      <c r="F112" s="26" t="s">
        <v>526</v>
      </c>
    </row>
    <row r="113" spans="1:6" s="5" customFormat="1" ht="77.5" x14ac:dyDescent="0.35">
      <c r="A113" s="25" t="s">
        <v>276</v>
      </c>
      <c r="B113" s="25" t="s">
        <v>18</v>
      </c>
      <c r="C113" s="26" t="s">
        <v>277</v>
      </c>
      <c r="D113" s="27">
        <v>45978.833333333299</v>
      </c>
      <c r="E113" s="27">
        <v>45979.25</v>
      </c>
      <c r="F113" s="26" t="s">
        <v>278</v>
      </c>
    </row>
    <row r="114" spans="1:6" s="5" customFormat="1" ht="93" x14ac:dyDescent="0.35">
      <c r="A114" s="25" t="s">
        <v>165</v>
      </c>
      <c r="B114" s="25" t="s">
        <v>5</v>
      </c>
      <c r="C114" s="26" t="s">
        <v>166</v>
      </c>
      <c r="D114" s="27">
        <v>45978.833333333299</v>
      </c>
      <c r="E114" s="27">
        <v>45979.25</v>
      </c>
      <c r="F114" s="26" t="s">
        <v>167</v>
      </c>
    </row>
    <row r="115" spans="1:6" s="5" customFormat="1" ht="93" x14ac:dyDescent="0.35">
      <c r="A115" s="25" t="s">
        <v>165</v>
      </c>
      <c r="B115" s="25" t="s">
        <v>4</v>
      </c>
      <c r="C115" s="26" t="s">
        <v>168</v>
      </c>
      <c r="D115" s="27">
        <v>45978.833333333299</v>
      </c>
      <c r="E115" s="27">
        <v>45979.25</v>
      </c>
      <c r="F115" s="26" t="s">
        <v>167</v>
      </c>
    </row>
    <row r="116" spans="1:6" ht="93" x14ac:dyDescent="0.35">
      <c r="A116" s="25" t="s">
        <v>165</v>
      </c>
      <c r="B116" s="25" t="s">
        <v>4</v>
      </c>
      <c r="C116" s="26" t="s">
        <v>169</v>
      </c>
      <c r="D116" s="27">
        <v>45978.833333333299</v>
      </c>
      <c r="E116" s="27">
        <v>45979.25</v>
      </c>
      <c r="F116" s="26" t="s">
        <v>167</v>
      </c>
    </row>
    <row r="117" spans="1:6" ht="93" x14ac:dyDescent="0.35">
      <c r="A117" s="25" t="s">
        <v>165</v>
      </c>
      <c r="B117" s="25" t="s">
        <v>4</v>
      </c>
      <c r="C117" s="26" t="s">
        <v>170</v>
      </c>
      <c r="D117" s="27">
        <v>45978.833333333299</v>
      </c>
      <c r="E117" s="27">
        <v>45979.25</v>
      </c>
      <c r="F117" s="26" t="s">
        <v>167</v>
      </c>
    </row>
    <row r="118" spans="1:6" ht="93" x14ac:dyDescent="0.35">
      <c r="A118" s="25" t="s">
        <v>165</v>
      </c>
      <c r="B118" s="25" t="s">
        <v>4</v>
      </c>
      <c r="C118" s="26" t="s">
        <v>171</v>
      </c>
      <c r="D118" s="27">
        <v>45978.833333333299</v>
      </c>
      <c r="E118" s="27">
        <v>45979.25</v>
      </c>
      <c r="F118" s="26" t="s">
        <v>167</v>
      </c>
    </row>
    <row r="119" spans="1:6" ht="93" x14ac:dyDescent="0.35">
      <c r="A119" s="25" t="s">
        <v>165</v>
      </c>
      <c r="B119" s="25" t="s">
        <v>5</v>
      </c>
      <c r="C119" s="26" t="s">
        <v>172</v>
      </c>
      <c r="D119" s="27">
        <v>45978.833333333299</v>
      </c>
      <c r="E119" s="27">
        <v>45979.25</v>
      </c>
      <c r="F119" s="26" t="s">
        <v>167</v>
      </c>
    </row>
    <row r="120" spans="1:6" ht="93" x14ac:dyDescent="0.35">
      <c r="A120" s="25" t="s">
        <v>165</v>
      </c>
      <c r="B120" s="25" t="s">
        <v>5</v>
      </c>
      <c r="C120" s="26" t="s">
        <v>173</v>
      </c>
      <c r="D120" s="27">
        <v>45978.833333333299</v>
      </c>
      <c r="E120" s="27">
        <v>45979.25</v>
      </c>
      <c r="F120" s="26" t="s">
        <v>167</v>
      </c>
    </row>
    <row r="121" spans="1:6" ht="93" x14ac:dyDescent="0.35">
      <c r="A121" s="25" t="s">
        <v>165</v>
      </c>
      <c r="B121" s="25" t="s">
        <v>5</v>
      </c>
      <c r="C121" s="26" t="s">
        <v>174</v>
      </c>
      <c r="D121" s="27">
        <v>45978.833333333299</v>
      </c>
      <c r="E121" s="27">
        <v>45979.25</v>
      </c>
      <c r="F121" s="26" t="s">
        <v>167</v>
      </c>
    </row>
    <row r="122" spans="1:6" ht="77.5" x14ac:dyDescent="0.35">
      <c r="A122" s="25" t="s">
        <v>127</v>
      </c>
      <c r="B122" s="25" t="s">
        <v>2</v>
      </c>
      <c r="C122" s="26" t="s">
        <v>128</v>
      </c>
      <c r="D122" s="27">
        <v>45978.833333333299</v>
      </c>
      <c r="E122" s="27">
        <v>45979.25</v>
      </c>
      <c r="F122" s="26" t="s">
        <v>129</v>
      </c>
    </row>
    <row r="123" spans="1:6" ht="77.5" x14ac:dyDescent="0.35">
      <c r="A123" s="25" t="s">
        <v>133</v>
      </c>
      <c r="B123" s="25" t="s">
        <v>4</v>
      </c>
      <c r="C123" s="26" t="s">
        <v>500</v>
      </c>
      <c r="D123" s="27">
        <v>45978.833333333299</v>
      </c>
      <c r="E123" s="27">
        <v>45979.25</v>
      </c>
      <c r="F123" s="26" t="s">
        <v>501</v>
      </c>
    </row>
    <row r="124" spans="1:6" ht="77.5" x14ac:dyDescent="0.35">
      <c r="A124" s="25" t="s">
        <v>133</v>
      </c>
      <c r="B124" s="25" t="s">
        <v>4</v>
      </c>
      <c r="C124" s="26" t="s">
        <v>502</v>
      </c>
      <c r="D124" s="27">
        <v>45978.833333333299</v>
      </c>
      <c r="E124" s="27">
        <v>45979.25</v>
      </c>
      <c r="F124" s="26" t="s">
        <v>501</v>
      </c>
    </row>
    <row r="125" spans="1:6" ht="77.5" x14ac:dyDescent="0.35">
      <c r="A125" s="25" t="s">
        <v>133</v>
      </c>
      <c r="B125" s="25" t="s">
        <v>4</v>
      </c>
      <c r="C125" s="26" t="s">
        <v>143</v>
      </c>
      <c r="D125" s="27">
        <v>45978.833333333299</v>
      </c>
      <c r="E125" s="27">
        <v>45979.25</v>
      </c>
      <c r="F125" s="26" t="s">
        <v>144</v>
      </c>
    </row>
    <row r="126" spans="1:6" ht="77.5" x14ac:dyDescent="0.35">
      <c r="A126" s="25" t="s">
        <v>133</v>
      </c>
      <c r="B126" s="25" t="s">
        <v>4</v>
      </c>
      <c r="C126" s="26" t="s">
        <v>145</v>
      </c>
      <c r="D126" s="27">
        <v>45978.833333333299</v>
      </c>
      <c r="E126" s="27">
        <v>45979.25</v>
      </c>
      <c r="F126" s="26" t="s">
        <v>144</v>
      </c>
    </row>
    <row r="127" spans="1:6" ht="77.5" x14ac:dyDescent="0.35">
      <c r="A127" s="25" t="s">
        <v>133</v>
      </c>
      <c r="B127" s="25" t="s">
        <v>4</v>
      </c>
      <c r="C127" s="26" t="s">
        <v>146</v>
      </c>
      <c r="D127" s="27">
        <v>45978.833333333299</v>
      </c>
      <c r="E127" s="27">
        <v>45979.25</v>
      </c>
      <c r="F127" s="26" t="s">
        <v>144</v>
      </c>
    </row>
    <row r="128" spans="1:6" ht="77.5" x14ac:dyDescent="0.35">
      <c r="A128" s="25" t="s">
        <v>133</v>
      </c>
      <c r="B128" s="25" t="s">
        <v>4</v>
      </c>
      <c r="C128" s="26" t="s">
        <v>147</v>
      </c>
      <c r="D128" s="27">
        <v>45978.833333333299</v>
      </c>
      <c r="E128" s="27">
        <v>45979.25</v>
      </c>
      <c r="F128" s="26" t="s">
        <v>144</v>
      </c>
    </row>
    <row r="129" spans="1:6" ht="62" x14ac:dyDescent="0.35">
      <c r="A129" s="25" t="s">
        <v>133</v>
      </c>
      <c r="B129" s="25" t="s">
        <v>18</v>
      </c>
      <c r="C129" s="26" t="s">
        <v>503</v>
      </c>
      <c r="D129" s="27">
        <v>45978.916666666701</v>
      </c>
      <c r="E129" s="27">
        <v>45979.25</v>
      </c>
      <c r="F129" s="26" t="s">
        <v>157</v>
      </c>
    </row>
    <row r="130" spans="1:6" ht="62" x14ac:dyDescent="0.35">
      <c r="A130" s="25" t="s">
        <v>133</v>
      </c>
      <c r="B130" s="25" t="s">
        <v>4</v>
      </c>
      <c r="C130" s="26" t="s">
        <v>158</v>
      </c>
      <c r="D130" s="27">
        <v>45978.9375</v>
      </c>
      <c r="E130" s="27">
        <v>45979.208333333299</v>
      </c>
      <c r="F130" s="26" t="s">
        <v>159</v>
      </c>
    </row>
    <row r="131" spans="1:6" ht="62" x14ac:dyDescent="0.35">
      <c r="A131" s="25" t="s">
        <v>133</v>
      </c>
      <c r="B131" s="25" t="s">
        <v>4</v>
      </c>
      <c r="C131" s="26" t="s">
        <v>160</v>
      </c>
      <c r="D131" s="27">
        <v>45978.9375</v>
      </c>
      <c r="E131" s="27">
        <v>45979.208333333299</v>
      </c>
      <c r="F131" s="26" t="s">
        <v>159</v>
      </c>
    </row>
    <row r="132" spans="1:6" ht="62" x14ac:dyDescent="0.35">
      <c r="A132" s="25" t="s">
        <v>133</v>
      </c>
      <c r="B132" s="25" t="s">
        <v>5</v>
      </c>
      <c r="C132" s="26" t="s">
        <v>213</v>
      </c>
      <c r="D132" s="27">
        <v>45978.854166666701</v>
      </c>
      <c r="E132" s="27">
        <v>45979.25</v>
      </c>
      <c r="F132" s="26" t="s">
        <v>214</v>
      </c>
    </row>
    <row r="133" spans="1:6" ht="93" x14ac:dyDescent="0.35">
      <c r="A133" s="25" t="s">
        <v>175</v>
      </c>
      <c r="B133" s="25" t="s">
        <v>4</v>
      </c>
      <c r="C133" s="26" t="s">
        <v>176</v>
      </c>
      <c r="D133" s="27">
        <v>45978.833333333299</v>
      </c>
      <c r="E133" s="27">
        <v>45979.25</v>
      </c>
      <c r="F133" s="26" t="s">
        <v>177</v>
      </c>
    </row>
    <row r="134" spans="1:6" ht="62" x14ac:dyDescent="0.35">
      <c r="A134" s="25" t="s">
        <v>175</v>
      </c>
      <c r="B134" s="25" t="s">
        <v>4</v>
      </c>
      <c r="C134" s="26" t="s">
        <v>205</v>
      </c>
      <c r="D134" s="27">
        <v>45978.875</v>
      </c>
      <c r="E134" s="27">
        <v>45979.25</v>
      </c>
      <c r="F134" s="26" t="s">
        <v>206</v>
      </c>
    </row>
    <row r="135" spans="1:6" ht="62" x14ac:dyDescent="0.35">
      <c r="A135" s="25" t="s">
        <v>175</v>
      </c>
      <c r="B135" s="25" t="s">
        <v>5</v>
      </c>
      <c r="C135" s="26" t="s">
        <v>207</v>
      </c>
      <c r="D135" s="27">
        <v>45978.875</v>
      </c>
      <c r="E135" s="27">
        <v>45979.25</v>
      </c>
      <c r="F135" s="26" t="s">
        <v>206</v>
      </c>
    </row>
    <row r="136" spans="1:6" ht="93" x14ac:dyDescent="0.35">
      <c r="A136" s="25" t="s">
        <v>53</v>
      </c>
      <c r="B136" s="25" t="s">
        <v>2</v>
      </c>
      <c r="C136" s="26" t="s">
        <v>54</v>
      </c>
      <c r="D136" s="27">
        <v>45978.916666666701</v>
      </c>
      <c r="E136" s="27">
        <v>45979.208333333299</v>
      </c>
      <c r="F136" s="26" t="s">
        <v>55</v>
      </c>
    </row>
    <row r="137" spans="1:6" ht="93" x14ac:dyDescent="0.35">
      <c r="A137" s="25" t="s">
        <v>53</v>
      </c>
      <c r="B137" s="25" t="s">
        <v>2</v>
      </c>
      <c r="C137" s="26" t="s">
        <v>75</v>
      </c>
      <c r="D137" s="27">
        <v>45978.833333333299</v>
      </c>
      <c r="E137" s="27">
        <v>45979.25</v>
      </c>
      <c r="F137" s="26" t="s">
        <v>76</v>
      </c>
    </row>
    <row r="138" spans="1:6" ht="77.5" x14ac:dyDescent="0.35">
      <c r="A138" s="25" t="s">
        <v>53</v>
      </c>
      <c r="B138" s="25" t="s">
        <v>6</v>
      </c>
      <c r="C138" s="26" t="s">
        <v>498</v>
      </c>
      <c r="D138" s="27">
        <v>45978.833333333299</v>
      </c>
      <c r="E138" s="27">
        <v>45979.25</v>
      </c>
      <c r="F138" s="26" t="s">
        <v>499</v>
      </c>
    </row>
    <row r="139" spans="1:6" ht="62" x14ac:dyDescent="0.35">
      <c r="A139" s="25" t="s">
        <v>53</v>
      </c>
      <c r="B139" s="25" t="s">
        <v>6</v>
      </c>
      <c r="C139" s="26" t="s">
        <v>115</v>
      </c>
      <c r="D139" s="27">
        <v>45978.875</v>
      </c>
      <c r="E139" s="27">
        <v>45979.25</v>
      </c>
      <c r="F139" s="26" t="s">
        <v>116</v>
      </c>
    </row>
    <row r="140" spans="1:6" ht="62" x14ac:dyDescent="0.35">
      <c r="A140" s="25" t="s">
        <v>53</v>
      </c>
      <c r="B140" s="25" t="s">
        <v>6</v>
      </c>
      <c r="C140" s="26" t="s">
        <v>117</v>
      </c>
      <c r="D140" s="27">
        <v>45978.875</v>
      </c>
      <c r="E140" s="27">
        <v>45979.25</v>
      </c>
      <c r="F140" s="26" t="s">
        <v>116</v>
      </c>
    </row>
    <row r="141" spans="1:6" ht="62" x14ac:dyDescent="0.35">
      <c r="A141" s="25" t="s">
        <v>53</v>
      </c>
      <c r="B141" s="25" t="s">
        <v>6</v>
      </c>
      <c r="C141" s="26" t="s">
        <v>118</v>
      </c>
      <c r="D141" s="27">
        <v>45978.875</v>
      </c>
      <c r="E141" s="27">
        <v>45979.25</v>
      </c>
      <c r="F141" s="26" t="s">
        <v>116</v>
      </c>
    </row>
    <row r="142" spans="1:6" ht="62" x14ac:dyDescent="0.35">
      <c r="A142" s="25" t="s">
        <v>53</v>
      </c>
      <c r="B142" s="25" t="s">
        <v>6</v>
      </c>
      <c r="C142" s="26" t="s">
        <v>119</v>
      </c>
      <c r="D142" s="27">
        <v>45978.875</v>
      </c>
      <c r="E142" s="27">
        <v>45979.25</v>
      </c>
      <c r="F142" s="26" t="s">
        <v>116</v>
      </c>
    </row>
    <row r="143" spans="1:6" ht="62" x14ac:dyDescent="0.35">
      <c r="A143" s="25" t="s">
        <v>53</v>
      </c>
      <c r="B143" s="25" t="s">
        <v>6</v>
      </c>
      <c r="C143" s="26" t="s">
        <v>120</v>
      </c>
      <c r="D143" s="27">
        <v>45978.875</v>
      </c>
      <c r="E143" s="27">
        <v>45979.25</v>
      </c>
      <c r="F143" s="26" t="s">
        <v>116</v>
      </c>
    </row>
    <row r="144" spans="1:6" ht="93" x14ac:dyDescent="0.35">
      <c r="A144" s="25" t="s">
        <v>53</v>
      </c>
      <c r="B144" s="25" t="s">
        <v>2</v>
      </c>
      <c r="C144" s="26" t="s">
        <v>130</v>
      </c>
      <c r="D144" s="27">
        <v>45978.833333333299</v>
      </c>
      <c r="E144" s="27">
        <v>45979.25</v>
      </c>
      <c r="F144" s="26" t="s">
        <v>131</v>
      </c>
    </row>
    <row r="145" spans="1:6" ht="93" x14ac:dyDescent="0.35">
      <c r="A145" s="25" t="s">
        <v>53</v>
      </c>
      <c r="B145" s="25" t="s">
        <v>6</v>
      </c>
      <c r="C145" s="26" t="s">
        <v>132</v>
      </c>
      <c r="D145" s="27">
        <v>45978.833333333299</v>
      </c>
      <c r="E145" s="27">
        <v>45979.25</v>
      </c>
      <c r="F145" s="26" t="s">
        <v>131</v>
      </c>
    </row>
    <row r="146" spans="1:6" ht="77.5" x14ac:dyDescent="0.35">
      <c r="A146" s="25" t="s">
        <v>53</v>
      </c>
      <c r="B146" s="25" t="s">
        <v>2</v>
      </c>
      <c r="C146" s="26" t="s">
        <v>513</v>
      </c>
      <c r="D146" s="27">
        <v>45978.833333333299</v>
      </c>
      <c r="E146" s="27">
        <v>45979.25</v>
      </c>
      <c r="F146" s="26" t="s">
        <v>210</v>
      </c>
    </row>
    <row r="147" spans="1:6" ht="77.5" x14ac:dyDescent="0.35">
      <c r="A147" s="25" t="s">
        <v>53</v>
      </c>
      <c r="B147" s="25" t="s">
        <v>2</v>
      </c>
      <c r="C147" s="26" t="s">
        <v>514</v>
      </c>
      <c r="D147" s="27">
        <v>45978.833333333299</v>
      </c>
      <c r="E147" s="27">
        <v>45979.25</v>
      </c>
      <c r="F147" s="26" t="s">
        <v>210</v>
      </c>
    </row>
    <row r="148" spans="1:6" ht="93" x14ac:dyDescent="0.35">
      <c r="A148" s="25" t="s">
        <v>53</v>
      </c>
      <c r="B148" s="25" t="s">
        <v>2</v>
      </c>
      <c r="C148" s="26" t="s">
        <v>372</v>
      </c>
      <c r="D148" s="27">
        <v>45978.833333333299</v>
      </c>
      <c r="E148" s="27">
        <v>45979.25</v>
      </c>
      <c r="F148" s="26" t="s">
        <v>373</v>
      </c>
    </row>
    <row r="149" spans="1:6" ht="77.5" x14ac:dyDescent="0.35">
      <c r="A149" s="25" t="s">
        <v>53</v>
      </c>
      <c r="B149" s="25" t="s">
        <v>6</v>
      </c>
      <c r="C149" s="26" t="s">
        <v>374</v>
      </c>
      <c r="D149" s="27">
        <v>45978.916666666701</v>
      </c>
      <c r="E149" s="27">
        <v>45979.229166666701</v>
      </c>
      <c r="F149" s="26" t="s">
        <v>375</v>
      </c>
    </row>
    <row r="150" spans="1:6" ht="62" x14ac:dyDescent="0.35">
      <c r="A150" s="25" t="s">
        <v>357</v>
      </c>
      <c r="B150" s="25" t="s">
        <v>2</v>
      </c>
      <c r="C150" s="26" t="s">
        <v>358</v>
      </c>
      <c r="D150" s="27">
        <v>45978.916666666701</v>
      </c>
      <c r="E150" s="27">
        <v>45979.208333333299</v>
      </c>
      <c r="F150" s="26" t="s">
        <v>356</v>
      </c>
    </row>
    <row r="151" spans="1:6" ht="62" x14ac:dyDescent="0.35">
      <c r="A151" s="25" t="s">
        <v>357</v>
      </c>
      <c r="B151" s="25" t="s">
        <v>6</v>
      </c>
      <c r="C151" s="26" t="s">
        <v>359</v>
      </c>
      <c r="D151" s="27">
        <v>45978.916666666701</v>
      </c>
      <c r="E151" s="27">
        <v>45979.208333333299</v>
      </c>
      <c r="F151" s="26" t="s">
        <v>356</v>
      </c>
    </row>
    <row r="152" spans="1:6" ht="93" x14ac:dyDescent="0.35">
      <c r="A152" s="25" t="s">
        <v>121</v>
      </c>
      <c r="B152" s="25" t="s">
        <v>4</v>
      </c>
      <c r="C152" s="26" t="s">
        <v>122</v>
      </c>
      <c r="D152" s="27">
        <v>45978.833333333299</v>
      </c>
      <c r="E152" s="27">
        <v>45979.25</v>
      </c>
      <c r="F152" s="26" t="s">
        <v>123</v>
      </c>
    </row>
    <row r="153" spans="1:6" ht="62" x14ac:dyDescent="0.35">
      <c r="A153" s="25" t="s">
        <v>121</v>
      </c>
      <c r="B153" s="25" t="s">
        <v>4</v>
      </c>
      <c r="C153" s="26" t="s">
        <v>148</v>
      </c>
      <c r="D153" s="27">
        <v>45978.833333333299</v>
      </c>
      <c r="E153" s="27">
        <v>45979.25</v>
      </c>
      <c r="F153" s="26" t="s">
        <v>149</v>
      </c>
    </row>
    <row r="154" spans="1:6" ht="93" x14ac:dyDescent="0.35">
      <c r="A154" s="25" t="s">
        <v>124</v>
      </c>
      <c r="B154" s="25" t="s">
        <v>6</v>
      </c>
      <c r="C154" s="26" t="s">
        <v>125</v>
      </c>
      <c r="D154" s="27">
        <v>45978.833333333299</v>
      </c>
      <c r="E154" s="27">
        <v>45979.25</v>
      </c>
      <c r="F154" s="26" t="s">
        <v>123</v>
      </c>
    </row>
    <row r="155" spans="1:6" ht="93" x14ac:dyDescent="0.35">
      <c r="A155" s="25" t="s">
        <v>124</v>
      </c>
      <c r="B155" s="25" t="s">
        <v>6</v>
      </c>
      <c r="C155" s="26" t="s">
        <v>126</v>
      </c>
      <c r="D155" s="27">
        <v>45978.833333333299</v>
      </c>
      <c r="E155" s="27">
        <v>45979.25</v>
      </c>
      <c r="F155" s="26" t="s">
        <v>123</v>
      </c>
    </row>
    <row r="156" spans="1:6" ht="46.5" x14ac:dyDescent="0.35">
      <c r="A156" s="25" t="s">
        <v>308</v>
      </c>
      <c r="B156" s="25" t="s">
        <v>4</v>
      </c>
      <c r="C156" s="26" t="s">
        <v>559</v>
      </c>
      <c r="D156" s="27">
        <v>45978.833333333299</v>
      </c>
      <c r="E156" s="27">
        <v>45979.25</v>
      </c>
      <c r="F156" s="26" t="s">
        <v>560</v>
      </c>
    </row>
    <row r="157" spans="1:6" ht="31" x14ac:dyDescent="0.35">
      <c r="A157" s="25" t="s">
        <v>308</v>
      </c>
      <c r="B157" s="25" t="s">
        <v>4</v>
      </c>
      <c r="C157" s="26" t="s">
        <v>559</v>
      </c>
      <c r="D157" s="27">
        <v>45978.833333333299</v>
      </c>
      <c r="E157" s="27">
        <v>45979.208333333299</v>
      </c>
      <c r="F157" s="26" t="s">
        <v>567</v>
      </c>
    </row>
    <row r="158" spans="1:6" ht="31" x14ac:dyDescent="0.35">
      <c r="A158" s="25" t="s">
        <v>308</v>
      </c>
      <c r="B158" s="25" t="s">
        <v>4</v>
      </c>
      <c r="C158" s="26" t="s">
        <v>568</v>
      </c>
      <c r="D158" s="27">
        <v>45978.833333333299</v>
      </c>
      <c r="E158" s="27">
        <v>45979.208333333299</v>
      </c>
      <c r="F158" s="26" t="s">
        <v>567</v>
      </c>
    </row>
    <row r="159" spans="1:6" ht="46.5" x14ac:dyDescent="0.35">
      <c r="A159" s="25" t="s">
        <v>308</v>
      </c>
      <c r="B159" s="25" t="s">
        <v>4</v>
      </c>
      <c r="C159" s="26" t="s">
        <v>569</v>
      </c>
      <c r="D159" s="27">
        <v>45978.916666666701</v>
      </c>
      <c r="E159" s="27">
        <v>45979.208333333299</v>
      </c>
      <c r="F159" s="26" t="s">
        <v>570</v>
      </c>
    </row>
    <row r="160" spans="1:6" ht="46.5" x14ac:dyDescent="0.35">
      <c r="A160" s="25" t="s">
        <v>329</v>
      </c>
      <c r="B160" s="25" t="s">
        <v>4</v>
      </c>
      <c r="C160" s="26" t="s">
        <v>330</v>
      </c>
      <c r="D160" s="27">
        <v>45978.833333333299</v>
      </c>
      <c r="E160" s="27">
        <v>45979.25</v>
      </c>
      <c r="F160" s="26" t="s">
        <v>331</v>
      </c>
    </row>
    <row r="161" spans="1:6" ht="46.5" x14ac:dyDescent="0.35">
      <c r="A161" s="25" t="s">
        <v>329</v>
      </c>
      <c r="B161" s="25" t="s">
        <v>4</v>
      </c>
      <c r="C161" s="26" t="s">
        <v>565</v>
      </c>
      <c r="D161" s="27">
        <v>45978.958333333299</v>
      </c>
      <c r="E161" s="27">
        <v>45979.208333333299</v>
      </c>
      <c r="F161" s="26" t="s">
        <v>566</v>
      </c>
    </row>
    <row r="162" spans="1:6" ht="77.5" x14ac:dyDescent="0.35">
      <c r="A162" s="25" t="s">
        <v>329</v>
      </c>
      <c r="B162" s="25" t="s">
        <v>5</v>
      </c>
      <c r="C162" s="26" t="s">
        <v>353</v>
      </c>
      <c r="D162" s="27">
        <v>45978.916666666701</v>
      </c>
      <c r="E162" s="27">
        <v>45979.229166666701</v>
      </c>
      <c r="F162" s="26" t="s">
        <v>354</v>
      </c>
    </row>
    <row r="163" spans="1:6" ht="62" x14ac:dyDescent="0.35">
      <c r="A163" s="25" t="s">
        <v>329</v>
      </c>
      <c r="B163" s="25" t="s">
        <v>4</v>
      </c>
      <c r="C163" s="26" t="s">
        <v>582</v>
      </c>
      <c r="D163" s="27">
        <v>45978.916666666701</v>
      </c>
      <c r="E163" s="27">
        <v>45979.229166666701</v>
      </c>
      <c r="F163" s="26" t="s">
        <v>583</v>
      </c>
    </row>
    <row r="164" spans="1:6" ht="62" x14ac:dyDescent="0.35">
      <c r="A164" s="25" t="s">
        <v>350</v>
      </c>
      <c r="B164" s="25" t="s">
        <v>7</v>
      </c>
      <c r="C164" s="26" t="s">
        <v>351</v>
      </c>
      <c r="D164" s="27">
        <v>45978.916666666701</v>
      </c>
      <c r="E164" s="27">
        <v>45979.229166666701</v>
      </c>
      <c r="F164" s="26" t="s">
        <v>352</v>
      </c>
    </row>
    <row r="165" spans="1:6" ht="62" x14ac:dyDescent="0.35">
      <c r="A165" s="25" t="s">
        <v>350</v>
      </c>
      <c r="B165" s="25" t="s">
        <v>8</v>
      </c>
      <c r="C165" s="26" t="s">
        <v>355</v>
      </c>
      <c r="D165" s="27">
        <v>45978.916666666701</v>
      </c>
      <c r="E165" s="27">
        <v>45979.208333333299</v>
      </c>
      <c r="F165" s="26" t="s">
        <v>356</v>
      </c>
    </row>
    <row r="166" spans="1:6" ht="62" x14ac:dyDescent="0.35">
      <c r="A166" s="25" t="s">
        <v>350</v>
      </c>
      <c r="B166" s="25" t="s">
        <v>8</v>
      </c>
      <c r="C166" s="26" t="s">
        <v>360</v>
      </c>
      <c r="D166" s="27">
        <v>45978.916666666701</v>
      </c>
      <c r="E166" s="27">
        <v>45979.208333333299</v>
      </c>
      <c r="F166" s="26" t="s">
        <v>356</v>
      </c>
    </row>
    <row r="167" spans="1:6" ht="62" x14ac:dyDescent="0.35">
      <c r="A167" s="25" t="s">
        <v>350</v>
      </c>
      <c r="B167" s="25" t="s">
        <v>8</v>
      </c>
      <c r="C167" s="26" t="s">
        <v>361</v>
      </c>
      <c r="D167" s="27">
        <v>45978.916666666701</v>
      </c>
      <c r="E167" s="27">
        <v>45979.208333333299</v>
      </c>
      <c r="F167" s="26" t="s">
        <v>356</v>
      </c>
    </row>
    <row r="168" spans="1:6" ht="62" x14ac:dyDescent="0.35">
      <c r="A168" s="25" t="s">
        <v>350</v>
      </c>
      <c r="B168" s="25" t="s">
        <v>8</v>
      </c>
      <c r="C168" s="26" t="s">
        <v>362</v>
      </c>
      <c r="D168" s="27">
        <v>45978.916666666701</v>
      </c>
      <c r="E168" s="27">
        <v>45979.208333333299</v>
      </c>
      <c r="F168" s="26" t="s">
        <v>356</v>
      </c>
    </row>
    <row r="169" spans="1:6" ht="46.5" x14ac:dyDescent="0.35">
      <c r="A169" s="25" t="s">
        <v>350</v>
      </c>
      <c r="B169" s="25" t="s">
        <v>7</v>
      </c>
      <c r="C169" s="26" t="s">
        <v>363</v>
      </c>
      <c r="D169" s="27">
        <v>45978.916666666701</v>
      </c>
      <c r="E169" s="27">
        <v>45979.229166666701</v>
      </c>
      <c r="F169" s="26" t="s">
        <v>364</v>
      </c>
    </row>
    <row r="170" spans="1:6" ht="62" x14ac:dyDescent="0.35">
      <c r="A170" s="25" t="s">
        <v>350</v>
      </c>
      <c r="B170" s="25" t="s">
        <v>8</v>
      </c>
      <c r="C170" s="26" t="s">
        <v>370</v>
      </c>
      <c r="D170" s="27">
        <v>45978.916666666701</v>
      </c>
      <c r="E170" s="27">
        <v>45979.229166666701</v>
      </c>
      <c r="F170" s="26" t="s">
        <v>371</v>
      </c>
    </row>
    <row r="171" spans="1:6" ht="62" x14ac:dyDescent="0.35">
      <c r="A171" s="25" t="s">
        <v>350</v>
      </c>
      <c r="B171" s="25" t="s">
        <v>8</v>
      </c>
      <c r="C171" s="26" t="s">
        <v>376</v>
      </c>
      <c r="D171" s="27">
        <v>45978.916666666701</v>
      </c>
      <c r="E171" s="27">
        <v>45979.229166666701</v>
      </c>
      <c r="F171" s="26" t="s">
        <v>377</v>
      </c>
    </row>
    <row r="172" spans="1:6" ht="62" x14ac:dyDescent="0.35">
      <c r="A172" s="25" t="s">
        <v>284</v>
      </c>
      <c r="B172" s="25" t="s">
        <v>5</v>
      </c>
      <c r="C172" s="26" t="s">
        <v>285</v>
      </c>
      <c r="D172" s="27">
        <v>45978.916666666701</v>
      </c>
      <c r="E172" s="27">
        <v>45979.25</v>
      </c>
      <c r="F172" s="26" t="s">
        <v>286</v>
      </c>
    </row>
    <row r="173" spans="1:6" ht="77.5" x14ac:dyDescent="0.35">
      <c r="A173" s="25" t="s">
        <v>281</v>
      </c>
      <c r="B173" s="25" t="s">
        <v>18</v>
      </c>
      <c r="C173" s="26" t="s">
        <v>282</v>
      </c>
      <c r="D173" s="27">
        <v>45978.875</v>
      </c>
      <c r="E173" s="27">
        <v>45979.25</v>
      </c>
      <c r="F173" s="26" t="s">
        <v>283</v>
      </c>
    </row>
    <row r="174" spans="1:6" ht="31" x14ac:dyDescent="0.35">
      <c r="A174" s="25" t="s">
        <v>281</v>
      </c>
      <c r="B174" s="25" t="s">
        <v>6</v>
      </c>
      <c r="C174" s="26" t="s">
        <v>291</v>
      </c>
      <c r="D174" s="27">
        <v>45978.875</v>
      </c>
      <c r="E174" s="27">
        <v>45979.25</v>
      </c>
      <c r="F174" s="26" t="s">
        <v>292</v>
      </c>
    </row>
    <row r="175" spans="1:6" ht="46.5" x14ac:dyDescent="0.35">
      <c r="A175" s="25" t="s">
        <v>281</v>
      </c>
      <c r="B175" s="25" t="s">
        <v>6</v>
      </c>
      <c r="C175" s="26" t="s">
        <v>556</v>
      </c>
      <c r="D175" s="27">
        <v>45978.875</v>
      </c>
      <c r="E175" s="27">
        <v>45979.25</v>
      </c>
      <c r="F175" s="26" t="s">
        <v>557</v>
      </c>
    </row>
    <row r="176" spans="1:6" ht="46.5" x14ac:dyDescent="0.35">
      <c r="A176" s="25" t="s">
        <v>281</v>
      </c>
      <c r="B176" s="25" t="s">
        <v>6</v>
      </c>
      <c r="C176" s="26" t="s">
        <v>558</v>
      </c>
      <c r="D176" s="27">
        <v>45978.875</v>
      </c>
      <c r="E176" s="27">
        <v>45979.25</v>
      </c>
      <c r="F176" s="26" t="s">
        <v>557</v>
      </c>
    </row>
    <row r="177" spans="1:6" ht="31" x14ac:dyDescent="0.35">
      <c r="A177" s="25" t="s">
        <v>299</v>
      </c>
      <c r="B177" s="25" t="s">
        <v>5</v>
      </c>
      <c r="C177" s="26" t="s">
        <v>549</v>
      </c>
      <c r="D177" s="27">
        <v>45978.875</v>
      </c>
      <c r="E177" s="27">
        <v>45979.25</v>
      </c>
      <c r="F177" s="26" t="s">
        <v>550</v>
      </c>
    </row>
    <row r="178" spans="1:6" ht="31" x14ac:dyDescent="0.35">
      <c r="A178" s="25" t="s">
        <v>299</v>
      </c>
      <c r="B178" s="25" t="s">
        <v>5</v>
      </c>
      <c r="C178" s="26" t="s">
        <v>300</v>
      </c>
      <c r="D178" s="27">
        <v>45978.875</v>
      </c>
      <c r="E178" s="27">
        <v>45979.25</v>
      </c>
      <c r="F178" s="26" t="s">
        <v>301</v>
      </c>
    </row>
    <row r="179" spans="1:6" ht="62" x14ac:dyDescent="0.35">
      <c r="A179" s="25" t="s">
        <v>299</v>
      </c>
      <c r="B179" s="25" t="s">
        <v>6</v>
      </c>
      <c r="C179" s="26" t="s">
        <v>580</v>
      </c>
      <c r="D179" s="27">
        <v>45978.916666666701</v>
      </c>
      <c r="E179" s="27">
        <v>45979.229166666701</v>
      </c>
      <c r="F179" s="26" t="s">
        <v>581</v>
      </c>
    </row>
    <row r="180" spans="1:6" ht="46.5" x14ac:dyDescent="0.35">
      <c r="A180" s="25" t="s">
        <v>69</v>
      </c>
      <c r="B180" s="25" t="s">
        <v>6</v>
      </c>
      <c r="C180" s="26" t="s">
        <v>487</v>
      </c>
      <c r="D180" s="27">
        <v>45978.927083333299</v>
      </c>
      <c r="E180" s="27">
        <v>45979.25</v>
      </c>
      <c r="F180" s="26" t="s">
        <v>488</v>
      </c>
    </row>
    <row r="181" spans="1:6" ht="77.5" x14ac:dyDescent="0.35">
      <c r="A181" s="25" t="s">
        <v>69</v>
      </c>
      <c r="B181" s="25" t="s">
        <v>6</v>
      </c>
      <c r="C181" s="26" t="s">
        <v>72</v>
      </c>
      <c r="D181" s="27">
        <v>45978.927083333299</v>
      </c>
      <c r="E181" s="27">
        <v>45979.25</v>
      </c>
      <c r="F181" s="26" t="s">
        <v>73</v>
      </c>
    </row>
    <row r="182" spans="1:6" ht="77.5" x14ac:dyDescent="0.35">
      <c r="A182" s="25" t="s">
        <v>69</v>
      </c>
      <c r="B182" s="25" t="s">
        <v>6</v>
      </c>
      <c r="C182" s="26" t="s">
        <v>74</v>
      </c>
      <c r="D182" s="27">
        <v>45978.927083333299</v>
      </c>
      <c r="E182" s="27">
        <v>45979.25</v>
      </c>
      <c r="F182" s="26" t="s">
        <v>73</v>
      </c>
    </row>
    <row r="183" spans="1:6" ht="77.5" x14ac:dyDescent="0.35">
      <c r="A183" s="25" t="s">
        <v>452</v>
      </c>
      <c r="B183" s="25" t="s">
        <v>6</v>
      </c>
      <c r="C183" s="26" t="s">
        <v>453</v>
      </c>
      <c r="D183" s="27">
        <v>45978.875</v>
      </c>
      <c r="E183" s="27">
        <v>45979.208333333299</v>
      </c>
      <c r="F183" s="26" t="s">
        <v>454</v>
      </c>
    </row>
    <row r="184" spans="1:6" ht="46.5" x14ac:dyDescent="0.35">
      <c r="A184" s="25" t="s">
        <v>452</v>
      </c>
      <c r="B184" s="25" t="s">
        <v>2</v>
      </c>
      <c r="C184" s="26" t="s">
        <v>461</v>
      </c>
      <c r="D184" s="27">
        <v>45978.875</v>
      </c>
      <c r="E184" s="27">
        <v>45979.25</v>
      </c>
      <c r="F184" s="26" t="s">
        <v>462</v>
      </c>
    </row>
    <row r="185" spans="1:6" ht="62" x14ac:dyDescent="0.35">
      <c r="A185" s="25" t="s">
        <v>429</v>
      </c>
      <c r="B185" s="25" t="s">
        <v>4</v>
      </c>
      <c r="C185" s="26" t="s">
        <v>430</v>
      </c>
      <c r="D185" s="27">
        <v>45978.833333333299</v>
      </c>
      <c r="E185" s="27">
        <v>45979.25</v>
      </c>
      <c r="F185" s="26" t="s">
        <v>431</v>
      </c>
    </row>
    <row r="186" spans="1:6" ht="108.5" x14ac:dyDescent="0.35">
      <c r="A186" s="25" t="s">
        <v>411</v>
      </c>
      <c r="B186" s="25" t="s">
        <v>18</v>
      </c>
      <c r="C186" s="26" t="s">
        <v>412</v>
      </c>
      <c r="D186" s="27">
        <v>45978.833333333299</v>
      </c>
      <c r="E186" s="27">
        <v>45979.25</v>
      </c>
      <c r="F186" s="26" t="s">
        <v>413</v>
      </c>
    </row>
    <row r="187" spans="1:6" ht="108.5" x14ac:dyDescent="0.35">
      <c r="A187" s="25" t="s">
        <v>411</v>
      </c>
      <c r="B187" s="25" t="s">
        <v>2</v>
      </c>
      <c r="C187" s="26" t="s">
        <v>414</v>
      </c>
      <c r="D187" s="27">
        <v>45978.833333333299</v>
      </c>
      <c r="E187" s="27">
        <v>45979.25</v>
      </c>
      <c r="F187" s="26" t="s">
        <v>413</v>
      </c>
    </row>
    <row r="188" spans="1:6" ht="93" x14ac:dyDescent="0.35">
      <c r="A188" s="25" t="s">
        <v>411</v>
      </c>
      <c r="B188" s="25" t="s">
        <v>6</v>
      </c>
      <c r="C188" s="26" t="s">
        <v>418</v>
      </c>
      <c r="D188" s="27">
        <v>45978.854166666701</v>
      </c>
      <c r="E188" s="27">
        <v>45979.25</v>
      </c>
      <c r="F188" s="26" t="s">
        <v>419</v>
      </c>
    </row>
    <row r="189" spans="1:6" ht="93" x14ac:dyDescent="0.35">
      <c r="A189" s="25" t="s">
        <v>411</v>
      </c>
      <c r="B189" s="25" t="s">
        <v>6</v>
      </c>
      <c r="C189" s="26" t="s">
        <v>420</v>
      </c>
      <c r="D189" s="27">
        <v>45978.791666666701</v>
      </c>
      <c r="E189" s="27">
        <v>45979.25</v>
      </c>
      <c r="F189" s="26" t="s">
        <v>421</v>
      </c>
    </row>
    <row r="190" spans="1:6" ht="93" x14ac:dyDescent="0.35">
      <c r="A190" s="25" t="s">
        <v>411</v>
      </c>
      <c r="B190" s="25" t="s">
        <v>6</v>
      </c>
      <c r="C190" s="26" t="s">
        <v>422</v>
      </c>
      <c r="D190" s="27">
        <v>45978.791666666701</v>
      </c>
      <c r="E190" s="27">
        <v>45979.25</v>
      </c>
      <c r="F190" s="26" t="s">
        <v>421</v>
      </c>
    </row>
    <row r="191" spans="1:6" ht="62" x14ac:dyDescent="0.35">
      <c r="A191" s="25" t="s">
        <v>411</v>
      </c>
      <c r="B191" s="25" t="s">
        <v>6</v>
      </c>
      <c r="C191" s="26" t="s">
        <v>588</v>
      </c>
      <c r="D191" s="27">
        <v>45978.833333333299</v>
      </c>
      <c r="E191" s="27">
        <v>45979.25</v>
      </c>
      <c r="F191" s="26" t="s">
        <v>589</v>
      </c>
    </row>
    <row r="192" spans="1:6" ht="77.5" x14ac:dyDescent="0.35">
      <c r="A192" s="25" t="s">
        <v>411</v>
      </c>
      <c r="B192" s="25" t="s">
        <v>2</v>
      </c>
      <c r="C192" s="26" t="s">
        <v>435</v>
      </c>
      <c r="D192" s="27">
        <v>45978.833333333299</v>
      </c>
      <c r="E192" s="27">
        <v>45979.25</v>
      </c>
      <c r="F192" s="26" t="s">
        <v>436</v>
      </c>
    </row>
    <row r="193" spans="1:6" ht="77.5" x14ac:dyDescent="0.35">
      <c r="A193" s="25" t="s">
        <v>411</v>
      </c>
      <c r="B193" s="25" t="s">
        <v>2</v>
      </c>
      <c r="C193" s="26" t="s">
        <v>437</v>
      </c>
      <c r="D193" s="27">
        <v>45978.895833333299</v>
      </c>
      <c r="E193" s="27">
        <v>45979.25</v>
      </c>
      <c r="F193" s="26" t="s">
        <v>438</v>
      </c>
    </row>
    <row r="194" spans="1:6" ht="62" x14ac:dyDescent="0.35">
      <c r="A194" s="25" t="s">
        <v>411</v>
      </c>
      <c r="B194" s="25" t="s">
        <v>6</v>
      </c>
      <c r="C194" s="26" t="s">
        <v>450</v>
      </c>
      <c r="D194" s="27">
        <v>45978.875</v>
      </c>
      <c r="E194" s="27">
        <v>45979.208333333299</v>
      </c>
      <c r="F194" s="26" t="s">
        <v>451</v>
      </c>
    </row>
    <row r="195" spans="1:6" ht="62" x14ac:dyDescent="0.35">
      <c r="A195" s="25" t="s">
        <v>411</v>
      </c>
      <c r="B195" s="25" t="s">
        <v>2</v>
      </c>
      <c r="C195" s="26" t="s">
        <v>455</v>
      </c>
      <c r="D195" s="27">
        <v>45978.875</v>
      </c>
      <c r="E195" s="27">
        <v>45979.25</v>
      </c>
      <c r="F195" s="26" t="s">
        <v>456</v>
      </c>
    </row>
    <row r="196" spans="1:6" ht="31" x14ac:dyDescent="0.35">
      <c r="A196" s="25" t="s">
        <v>267</v>
      </c>
      <c r="B196" s="25" t="s">
        <v>6</v>
      </c>
      <c r="C196" s="26" t="s">
        <v>535</v>
      </c>
      <c r="D196" s="27">
        <v>45978.875</v>
      </c>
      <c r="E196" s="27">
        <v>45979.208333333299</v>
      </c>
      <c r="F196" s="26" t="s">
        <v>536</v>
      </c>
    </row>
    <row r="197" spans="1:6" ht="31" x14ac:dyDescent="0.35">
      <c r="A197" s="25" t="s">
        <v>267</v>
      </c>
      <c r="B197" s="25" t="s">
        <v>6</v>
      </c>
      <c r="C197" s="26" t="s">
        <v>541</v>
      </c>
      <c r="D197" s="27">
        <v>45978.875</v>
      </c>
      <c r="E197" s="27">
        <v>45979.208333333299</v>
      </c>
      <c r="F197" s="26" t="s">
        <v>542</v>
      </c>
    </row>
    <row r="198" spans="1:6" ht="62" x14ac:dyDescent="0.35">
      <c r="A198" s="25" t="s">
        <v>442</v>
      </c>
      <c r="B198" s="25" t="s">
        <v>4</v>
      </c>
      <c r="C198" s="26" t="s">
        <v>443</v>
      </c>
      <c r="D198" s="27">
        <v>45978.916666666701</v>
      </c>
      <c r="E198" s="27">
        <v>45979.25</v>
      </c>
      <c r="F198" s="26" t="s">
        <v>440</v>
      </c>
    </row>
    <row r="199" spans="1:6" ht="46.5" x14ac:dyDescent="0.35">
      <c r="A199" s="25" t="s">
        <v>231</v>
      </c>
      <c r="B199" s="25" t="s">
        <v>4</v>
      </c>
      <c r="C199" s="26" t="s">
        <v>520</v>
      </c>
      <c r="D199" s="27">
        <v>45978.875</v>
      </c>
      <c r="E199" s="27">
        <v>45979.208333333299</v>
      </c>
      <c r="F199" s="26" t="s">
        <v>521</v>
      </c>
    </row>
    <row r="200" spans="1:6" ht="46.5" x14ac:dyDescent="0.35">
      <c r="A200" s="25" t="s">
        <v>231</v>
      </c>
      <c r="B200" s="25" t="s">
        <v>4</v>
      </c>
      <c r="C200" s="26" t="s">
        <v>522</v>
      </c>
      <c r="D200" s="27">
        <v>45978.875</v>
      </c>
      <c r="E200" s="27">
        <v>45979.208333333299</v>
      </c>
      <c r="F200" s="26" t="s">
        <v>521</v>
      </c>
    </row>
    <row r="201" spans="1:6" ht="46.5" x14ac:dyDescent="0.35">
      <c r="A201" s="25" t="s">
        <v>231</v>
      </c>
      <c r="B201" s="25" t="s">
        <v>4</v>
      </c>
      <c r="C201" s="26" t="s">
        <v>523</v>
      </c>
      <c r="D201" s="27">
        <v>45978.875</v>
      </c>
      <c r="E201" s="27">
        <v>45979.208333333299</v>
      </c>
      <c r="F201" s="26" t="s">
        <v>521</v>
      </c>
    </row>
    <row r="202" spans="1:6" ht="46.5" x14ac:dyDescent="0.35">
      <c r="A202" s="25" t="s">
        <v>231</v>
      </c>
      <c r="B202" s="25" t="s">
        <v>5</v>
      </c>
      <c r="C202" s="26" t="s">
        <v>265</v>
      </c>
      <c r="D202" s="27">
        <v>45978.875</v>
      </c>
      <c r="E202" s="27">
        <v>45979.25</v>
      </c>
      <c r="F202" s="26" t="s">
        <v>266</v>
      </c>
    </row>
    <row r="203" spans="1:6" ht="46.5" x14ac:dyDescent="0.35">
      <c r="A203" s="25" t="s">
        <v>231</v>
      </c>
      <c r="B203" s="25" t="s">
        <v>4</v>
      </c>
      <c r="C203" s="26" t="s">
        <v>546</v>
      </c>
      <c r="D203" s="27">
        <v>45978.875</v>
      </c>
      <c r="E203" s="27">
        <v>45979.208333333299</v>
      </c>
      <c r="F203" s="26" t="s">
        <v>547</v>
      </c>
    </row>
    <row r="204" spans="1:6" ht="46.5" x14ac:dyDescent="0.35">
      <c r="A204" s="25" t="s">
        <v>221</v>
      </c>
      <c r="B204" s="25" t="s">
        <v>6</v>
      </c>
      <c r="C204" s="26" t="s">
        <v>222</v>
      </c>
      <c r="D204" s="27">
        <v>45804.208333333299</v>
      </c>
      <c r="E204" s="27">
        <v>46143.208333333299</v>
      </c>
      <c r="F204" s="26" t="s">
        <v>223</v>
      </c>
    </row>
    <row r="205" spans="1:6" ht="46.5" x14ac:dyDescent="0.35">
      <c r="A205" s="25" t="s">
        <v>221</v>
      </c>
      <c r="B205" s="25" t="s">
        <v>6</v>
      </c>
      <c r="C205" s="26" t="s">
        <v>543</v>
      </c>
      <c r="D205" s="27">
        <v>45978.875</v>
      </c>
      <c r="E205" s="27">
        <v>45979.208333333299</v>
      </c>
      <c r="F205" s="26" t="s">
        <v>544</v>
      </c>
    </row>
    <row r="206" spans="1:6" ht="46.5" x14ac:dyDescent="0.35">
      <c r="A206" s="25" t="s">
        <v>258</v>
      </c>
      <c r="B206" s="25" t="s">
        <v>4</v>
      </c>
      <c r="C206" s="26" t="s">
        <v>259</v>
      </c>
      <c r="D206" s="27">
        <v>45978.833333333299</v>
      </c>
      <c r="E206" s="27">
        <v>45979.25</v>
      </c>
      <c r="F206" s="26" t="s">
        <v>260</v>
      </c>
    </row>
    <row r="207" spans="1:6" ht="46.5" x14ac:dyDescent="0.35">
      <c r="A207" s="25" t="s">
        <v>258</v>
      </c>
      <c r="B207" s="25" t="s">
        <v>4</v>
      </c>
      <c r="C207" s="26" t="s">
        <v>261</v>
      </c>
      <c r="D207" s="27">
        <v>45978.833333333299</v>
      </c>
      <c r="E207" s="27">
        <v>45979.25</v>
      </c>
      <c r="F207" s="26" t="s">
        <v>260</v>
      </c>
    </row>
    <row r="208" spans="1:6" ht="46.5" x14ac:dyDescent="0.35">
      <c r="A208" s="25" t="s">
        <v>258</v>
      </c>
      <c r="B208" s="25" t="s">
        <v>4</v>
      </c>
      <c r="C208" s="26" t="s">
        <v>262</v>
      </c>
      <c r="D208" s="27">
        <v>45978.833333333299</v>
      </c>
      <c r="E208" s="27">
        <v>45979.25</v>
      </c>
      <c r="F208" s="26" t="s">
        <v>260</v>
      </c>
    </row>
    <row r="209" spans="1:6" ht="31" x14ac:dyDescent="0.35">
      <c r="A209" s="25" t="s">
        <v>226</v>
      </c>
      <c r="B209" s="25" t="s">
        <v>2</v>
      </c>
      <c r="C209" s="26" t="s">
        <v>515</v>
      </c>
      <c r="D209" s="27">
        <v>45978.875</v>
      </c>
      <c r="E209" s="27">
        <v>45979.208333333299</v>
      </c>
      <c r="F209" s="26" t="s">
        <v>516</v>
      </c>
    </row>
    <row r="210" spans="1:6" ht="31" x14ac:dyDescent="0.35">
      <c r="A210" s="25" t="s">
        <v>226</v>
      </c>
      <c r="B210" s="25" t="s">
        <v>2</v>
      </c>
      <c r="C210" s="26" t="s">
        <v>517</v>
      </c>
      <c r="D210" s="27">
        <v>45978.875</v>
      </c>
      <c r="E210" s="27">
        <v>45979.208333333299</v>
      </c>
      <c r="F210" s="26" t="s">
        <v>516</v>
      </c>
    </row>
    <row r="211" spans="1:6" ht="31" x14ac:dyDescent="0.35">
      <c r="A211" s="25" t="s">
        <v>226</v>
      </c>
      <c r="B211" s="25" t="s">
        <v>2</v>
      </c>
      <c r="C211" s="26" t="s">
        <v>518</v>
      </c>
      <c r="D211" s="27">
        <v>45978.875</v>
      </c>
      <c r="E211" s="27">
        <v>45979.208333333299</v>
      </c>
      <c r="F211" s="26" t="s">
        <v>516</v>
      </c>
    </row>
    <row r="212" spans="1:6" ht="31" x14ac:dyDescent="0.35">
      <c r="A212" s="25" t="s">
        <v>226</v>
      </c>
      <c r="B212" s="25" t="s">
        <v>2</v>
      </c>
      <c r="C212" s="26" t="s">
        <v>519</v>
      </c>
      <c r="D212" s="27">
        <v>45978.875</v>
      </c>
      <c r="E212" s="27">
        <v>45979.208333333299</v>
      </c>
      <c r="F212" s="26" t="s">
        <v>516</v>
      </c>
    </row>
    <row r="213" spans="1:6" ht="46.5" x14ac:dyDescent="0.35">
      <c r="A213" s="25" t="s">
        <v>226</v>
      </c>
      <c r="B213" s="25" t="s">
        <v>6</v>
      </c>
      <c r="C213" s="26" t="s">
        <v>537</v>
      </c>
      <c r="D213" s="27">
        <v>45978.875</v>
      </c>
      <c r="E213" s="27">
        <v>45979.25</v>
      </c>
      <c r="F213" s="26" t="s">
        <v>538</v>
      </c>
    </row>
    <row r="214" spans="1:6" ht="46.5" x14ac:dyDescent="0.35">
      <c r="A214" s="25" t="s">
        <v>226</v>
      </c>
      <c r="B214" s="25" t="s">
        <v>2</v>
      </c>
      <c r="C214" s="26" t="s">
        <v>545</v>
      </c>
      <c r="D214" s="27">
        <v>45978.875</v>
      </c>
      <c r="E214" s="27">
        <v>45979.208333333299</v>
      </c>
      <c r="F214" s="26" t="s">
        <v>273</v>
      </c>
    </row>
    <row r="215" spans="1:6" ht="77.5" x14ac:dyDescent="0.35">
      <c r="A215" s="25" t="s">
        <v>226</v>
      </c>
      <c r="B215" s="25" t="s">
        <v>6</v>
      </c>
      <c r="C215" s="26" t="s">
        <v>548</v>
      </c>
      <c r="D215" s="27">
        <v>45978.833333333299</v>
      </c>
      <c r="E215" s="27">
        <v>45979.25</v>
      </c>
      <c r="F215" s="26" t="s">
        <v>280</v>
      </c>
    </row>
    <row r="216" spans="1:6" ht="62" x14ac:dyDescent="0.35">
      <c r="A216" s="25" t="s">
        <v>226</v>
      </c>
      <c r="B216" s="25" t="s">
        <v>6</v>
      </c>
      <c r="C216" s="26" t="s">
        <v>439</v>
      </c>
      <c r="D216" s="27">
        <v>45978.875</v>
      </c>
      <c r="E216" s="27">
        <v>45979.25</v>
      </c>
      <c r="F216" s="26" t="s">
        <v>440</v>
      </c>
    </row>
    <row r="217" spans="1:6" ht="62" x14ac:dyDescent="0.35">
      <c r="A217" s="25" t="s">
        <v>226</v>
      </c>
      <c r="B217" s="25" t="s">
        <v>6</v>
      </c>
      <c r="C217" s="26" t="s">
        <v>441</v>
      </c>
      <c r="D217" s="27">
        <v>45978.916666666701</v>
      </c>
      <c r="E217" s="27">
        <v>45979.25</v>
      </c>
      <c r="F217" s="26" t="s">
        <v>440</v>
      </c>
    </row>
    <row r="218" spans="1:6" ht="62" x14ac:dyDescent="0.35">
      <c r="A218" s="25" t="s">
        <v>226</v>
      </c>
      <c r="B218" s="25" t="s">
        <v>6</v>
      </c>
      <c r="C218" s="26" t="s">
        <v>444</v>
      </c>
      <c r="D218" s="27">
        <v>45978.916666666701</v>
      </c>
      <c r="E218" s="27">
        <v>45979.25</v>
      </c>
      <c r="F218" s="26" t="s">
        <v>440</v>
      </c>
    </row>
    <row r="219" spans="1:6" ht="77.5" x14ac:dyDescent="0.35">
      <c r="A219" s="25" t="s">
        <v>226</v>
      </c>
      <c r="B219" s="25" t="s">
        <v>2</v>
      </c>
      <c r="C219" s="26" t="s">
        <v>590</v>
      </c>
      <c r="D219" s="27">
        <v>45978.875</v>
      </c>
      <c r="E219" s="27">
        <v>45979.25</v>
      </c>
      <c r="F219" s="26" t="s">
        <v>446</v>
      </c>
    </row>
    <row r="220" spans="1:6" ht="46.5" x14ac:dyDescent="0.35">
      <c r="A220" s="25" t="s">
        <v>226</v>
      </c>
      <c r="B220" s="25" t="s">
        <v>2</v>
      </c>
      <c r="C220" s="26" t="s">
        <v>596</v>
      </c>
      <c r="D220" s="27">
        <v>45978.875</v>
      </c>
      <c r="E220" s="27">
        <v>45979.25</v>
      </c>
      <c r="F220" s="26" t="s">
        <v>597</v>
      </c>
    </row>
    <row r="221" spans="1:6" ht="31" x14ac:dyDescent="0.35">
      <c r="A221" s="25" t="s">
        <v>240</v>
      </c>
      <c r="B221" s="25" t="s">
        <v>8</v>
      </c>
      <c r="C221" s="26" t="s">
        <v>241</v>
      </c>
      <c r="D221" s="27">
        <v>45978.875</v>
      </c>
      <c r="E221" s="27">
        <v>45979.25</v>
      </c>
      <c r="F221" s="26" t="s">
        <v>242</v>
      </c>
    </row>
    <row r="222" spans="1:6" ht="31" x14ac:dyDescent="0.35">
      <c r="A222" s="25" t="s">
        <v>240</v>
      </c>
      <c r="B222" s="25" t="s">
        <v>8</v>
      </c>
      <c r="C222" s="26" t="s">
        <v>243</v>
      </c>
      <c r="D222" s="27">
        <v>45978.875</v>
      </c>
      <c r="E222" s="27">
        <v>45979.25</v>
      </c>
      <c r="F222" s="26" t="s">
        <v>244</v>
      </c>
    </row>
    <row r="223" spans="1:6" ht="46.5" x14ac:dyDescent="0.35">
      <c r="A223" s="25" t="s">
        <v>240</v>
      </c>
      <c r="B223" s="25" t="s">
        <v>7</v>
      </c>
      <c r="C223" s="26" t="s">
        <v>529</v>
      </c>
      <c r="D223" s="27">
        <v>45978.875</v>
      </c>
      <c r="E223" s="27">
        <v>45979.25</v>
      </c>
      <c r="F223" s="26" t="s">
        <v>246</v>
      </c>
    </row>
    <row r="224" spans="1:6" ht="46.5" x14ac:dyDescent="0.35">
      <c r="A224" s="25" t="s">
        <v>240</v>
      </c>
      <c r="B224" s="25" t="s">
        <v>7</v>
      </c>
      <c r="C224" s="26" t="s">
        <v>530</v>
      </c>
      <c r="D224" s="27">
        <v>45978.875</v>
      </c>
      <c r="E224" s="27">
        <v>45979.25</v>
      </c>
      <c r="F224" s="26" t="s">
        <v>246</v>
      </c>
    </row>
    <row r="225" spans="1:6" ht="46.5" x14ac:dyDescent="0.35">
      <c r="A225" s="25" t="s">
        <v>240</v>
      </c>
      <c r="B225" s="25" t="s">
        <v>7</v>
      </c>
      <c r="C225" s="26" t="s">
        <v>531</v>
      </c>
      <c r="D225" s="27">
        <v>45978.875</v>
      </c>
      <c r="E225" s="27">
        <v>45979.25</v>
      </c>
      <c r="F225" s="26" t="s">
        <v>246</v>
      </c>
    </row>
    <row r="226" spans="1:6" ht="31" x14ac:dyDescent="0.35">
      <c r="A226" s="25" t="s">
        <v>240</v>
      </c>
      <c r="B226" s="25" t="s">
        <v>7</v>
      </c>
      <c r="C226" s="26" t="s">
        <v>533</v>
      </c>
      <c r="D226" s="27">
        <v>45978.875</v>
      </c>
      <c r="E226" s="27">
        <v>45979.25</v>
      </c>
      <c r="F226" s="26" t="s">
        <v>534</v>
      </c>
    </row>
    <row r="227" spans="1:6" ht="46.5" x14ac:dyDescent="0.35">
      <c r="A227" s="25" t="s">
        <v>252</v>
      </c>
      <c r="B227" s="25" t="s">
        <v>2</v>
      </c>
      <c r="C227" s="26" t="s">
        <v>253</v>
      </c>
      <c r="D227" s="27">
        <v>45978.875</v>
      </c>
      <c r="E227" s="27">
        <v>45979.25</v>
      </c>
      <c r="F227" s="26" t="s">
        <v>254</v>
      </c>
    </row>
    <row r="228" spans="1:6" ht="46.5" x14ac:dyDescent="0.35">
      <c r="A228" s="25" t="s">
        <v>252</v>
      </c>
      <c r="B228" s="25" t="s">
        <v>6</v>
      </c>
      <c r="C228" s="26" t="s">
        <v>539</v>
      </c>
      <c r="D228" s="27">
        <v>45978.895833333299</v>
      </c>
      <c r="E228" s="27">
        <v>45979.208333333299</v>
      </c>
      <c r="F228" s="26" t="s">
        <v>540</v>
      </c>
    </row>
    <row r="229" spans="1:6" ht="93" x14ac:dyDescent="0.35">
      <c r="A229" s="25" t="s">
        <v>137</v>
      </c>
      <c r="B229" s="25" t="s">
        <v>5</v>
      </c>
      <c r="C229" s="26" t="s">
        <v>138</v>
      </c>
      <c r="D229" s="27">
        <v>45978.875</v>
      </c>
      <c r="E229" s="27">
        <v>45979.25</v>
      </c>
      <c r="F229" s="26" t="s">
        <v>139</v>
      </c>
    </row>
    <row r="230" spans="1:6" ht="93" x14ac:dyDescent="0.35">
      <c r="A230" s="25" t="s">
        <v>137</v>
      </c>
      <c r="B230" s="25" t="s">
        <v>5</v>
      </c>
      <c r="C230" s="26" t="s">
        <v>140</v>
      </c>
      <c r="D230" s="27">
        <v>45978.875</v>
      </c>
      <c r="E230" s="27">
        <v>45979.25</v>
      </c>
      <c r="F230" s="26" t="s">
        <v>139</v>
      </c>
    </row>
    <row r="231" spans="1:6" ht="93" x14ac:dyDescent="0.35">
      <c r="A231" s="25" t="s">
        <v>137</v>
      </c>
      <c r="B231" s="25" t="s">
        <v>5</v>
      </c>
      <c r="C231" s="26" t="s">
        <v>141</v>
      </c>
      <c r="D231" s="27">
        <v>45978.875</v>
      </c>
      <c r="E231" s="27">
        <v>45979.25</v>
      </c>
      <c r="F231" s="26" t="s">
        <v>139</v>
      </c>
    </row>
    <row r="232" spans="1:6" ht="93" x14ac:dyDescent="0.35">
      <c r="A232" s="25" t="s">
        <v>137</v>
      </c>
      <c r="B232" s="25" t="s">
        <v>5</v>
      </c>
      <c r="C232" s="26" t="s">
        <v>142</v>
      </c>
      <c r="D232" s="27">
        <v>45978.875</v>
      </c>
      <c r="E232" s="27">
        <v>45979.25</v>
      </c>
      <c r="F232" s="26" t="s">
        <v>139</v>
      </c>
    </row>
    <row r="233" spans="1:6" ht="77.5" x14ac:dyDescent="0.35">
      <c r="A233" s="25" t="s">
        <v>137</v>
      </c>
      <c r="B233" s="25" t="s">
        <v>4</v>
      </c>
      <c r="C233" s="26" t="s">
        <v>209</v>
      </c>
      <c r="D233" s="27">
        <v>45978.833333333299</v>
      </c>
      <c r="E233" s="27">
        <v>45979.25</v>
      </c>
      <c r="F233" s="26" t="s">
        <v>210</v>
      </c>
    </row>
    <row r="234" spans="1:6" ht="31" x14ac:dyDescent="0.35">
      <c r="A234" s="25" t="s">
        <v>137</v>
      </c>
      <c r="B234" s="25" t="s">
        <v>5</v>
      </c>
      <c r="C234" s="26" t="s">
        <v>224</v>
      </c>
      <c r="D234" s="27">
        <v>45684.208333333299</v>
      </c>
      <c r="E234" s="27">
        <v>46143.25</v>
      </c>
      <c r="F234" s="26" t="s">
        <v>225</v>
      </c>
    </row>
    <row r="235" spans="1:6" ht="46.5" x14ac:dyDescent="0.35">
      <c r="A235" s="25" t="s">
        <v>137</v>
      </c>
      <c r="B235" s="25" t="s">
        <v>5</v>
      </c>
      <c r="C235" s="26" t="s">
        <v>532</v>
      </c>
      <c r="D235" s="27">
        <v>45978.875</v>
      </c>
      <c r="E235" s="27">
        <v>45979.25</v>
      </c>
      <c r="F235" s="26" t="s">
        <v>246</v>
      </c>
    </row>
    <row r="236" spans="1:6" ht="46.5" x14ac:dyDescent="0.35">
      <c r="A236" s="25" t="s">
        <v>218</v>
      </c>
      <c r="B236" s="25" t="s">
        <v>4</v>
      </c>
      <c r="C236" s="26" t="s">
        <v>219</v>
      </c>
      <c r="D236" s="27">
        <v>44936.875</v>
      </c>
      <c r="E236" s="27">
        <v>46060.208333333299</v>
      </c>
      <c r="F236" s="26" t="s">
        <v>220</v>
      </c>
    </row>
  </sheetData>
  <autoFilter ref="A2:F87" xr:uid="{8E28860C-F965-40C0-9C49-A8B021D34924}">
    <sortState xmlns:xlrd2="http://schemas.microsoft.com/office/spreadsheetml/2017/richdata2" ref="A3:F236">
      <sortCondition ref="A2:A87"/>
    </sortState>
  </autoFilter>
  <mergeCells count="1">
    <mergeCell ref="A1:F1"/>
  </mergeCells>
  <conditionalFormatting sqref="A3:F236">
    <cfRule type="expression" dxfId="3" priority="1">
      <formula>$J3="Over 12 hours"</formula>
    </cfRule>
  </conditionalFormatting>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CE3BE4-81BC-4910-9191-065F47840FDE}">
  <sheetPr>
    <tabColor rgb="FFFFC000"/>
  </sheetPr>
  <dimension ref="A1:K245"/>
  <sheetViews>
    <sheetView zoomScaleNormal="100" workbookViewId="0">
      <pane ySplit="1" topLeftCell="A2" activePane="bottomLeft" state="frozenSplit"/>
      <selection sqref="A1:F1"/>
      <selection pane="bottomLeft" activeCell="C6" sqref="C6"/>
    </sheetView>
  </sheetViews>
  <sheetFormatPr defaultColWidth="0" defaultRowHeight="15.5" x14ac:dyDescent="0.35"/>
  <cols>
    <col min="1" max="2" width="13.23046875" style="3" customWidth="1"/>
    <col min="3" max="3" width="60.23046875" style="3" customWidth="1"/>
    <col min="4" max="4" width="15.765625" style="3" customWidth="1"/>
    <col min="5" max="5" width="15.765625" style="13" customWidth="1"/>
    <col min="6" max="6" width="47" style="13" customWidth="1"/>
    <col min="7" max="11" width="0" hidden="1" customWidth="1"/>
    <col min="12" max="16384" width="8.765625" hidden="1"/>
  </cols>
  <sheetData>
    <row r="1" spans="1:6" ht="32.5" x14ac:dyDescent="0.35">
      <c r="A1" s="44" t="str">
        <f>"Daily closure report: "&amp;'Front page'!A10</f>
        <v>Daily closure report: Tuesday, 18 November</v>
      </c>
      <c r="B1" s="44"/>
      <c r="C1" s="44"/>
      <c r="D1" s="44"/>
      <c r="E1" s="44"/>
      <c r="F1" s="44"/>
    </row>
    <row r="2" spans="1:6" s="5" customFormat="1" ht="28" x14ac:dyDescent="0.35">
      <c r="A2" s="12" t="s">
        <v>9</v>
      </c>
      <c r="B2" s="12" t="s">
        <v>1</v>
      </c>
      <c r="C2" s="12" t="s">
        <v>0</v>
      </c>
      <c r="D2" s="11" t="s">
        <v>11</v>
      </c>
      <c r="E2" s="11" t="s">
        <v>12</v>
      </c>
      <c r="F2" s="12" t="s">
        <v>10</v>
      </c>
    </row>
    <row r="3" spans="1:6" s="5" customFormat="1" ht="62" x14ac:dyDescent="0.35">
      <c r="A3" s="25" t="s">
        <v>33</v>
      </c>
      <c r="B3" s="25" t="s">
        <v>6</v>
      </c>
      <c r="C3" s="26" t="s">
        <v>34</v>
      </c>
      <c r="D3" s="27">
        <v>45907.875</v>
      </c>
      <c r="E3" s="27">
        <v>45992.208333333299</v>
      </c>
      <c r="F3" s="26" t="s">
        <v>35</v>
      </c>
    </row>
    <row r="4" spans="1:6" s="5" customFormat="1" ht="62" x14ac:dyDescent="0.35">
      <c r="A4" s="25" t="s">
        <v>33</v>
      </c>
      <c r="B4" s="25" t="s">
        <v>2</v>
      </c>
      <c r="C4" s="26" t="s">
        <v>51</v>
      </c>
      <c r="D4" s="27">
        <v>45979.875</v>
      </c>
      <c r="E4" s="27">
        <v>45980.208333333299</v>
      </c>
      <c r="F4" s="26" t="s">
        <v>50</v>
      </c>
    </row>
    <row r="5" spans="1:6" s="5" customFormat="1" ht="62" x14ac:dyDescent="0.35">
      <c r="A5" s="25" t="s">
        <v>33</v>
      </c>
      <c r="B5" s="25" t="s">
        <v>2</v>
      </c>
      <c r="C5" s="26" t="s">
        <v>52</v>
      </c>
      <c r="D5" s="27">
        <v>45979.875</v>
      </c>
      <c r="E5" s="27">
        <v>45980.208333333299</v>
      </c>
      <c r="F5" s="26" t="s">
        <v>50</v>
      </c>
    </row>
    <row r="6" spans="1:6" s="5" customFormat="1" ht="62" x14ac:dyDescent="0.35">
      <c r="A6" s="25" t="s">
        <v>33</v>
      </c>
      <c r="B6" s="25" t="s">
        <v>18</v>
      </c>
      <c r="C6" s="26" t="s">
        <v>56</v>
      </c>
      <c r="D6" s="27">
        <v>45847.208333333299</v>
      </c>
      <c r="E6" s="27">
        <v>46507.999305555597</v>
      </c>
      <c r="F6" s="26" t="s">
        <v>57</v>
      </c>
    </row>
    <row r="7" spans="1:6" s="5" customFormat="1" ht="46.5" x14ac:dyDescent="0.35">
      <c r="A7" s="25" t="s">
        <v>33</v>
      </c>
      <c r="B7" s="25" t="s">
        <v>2</v>
      </c>
      <c r="C7" s="26" t="s">
        <v>84</v>
      </c>
      <c r="D7" s="27">
        <v>45979.833333333299</v>
      </c>
      <c r="E7" s="27">
        <v>45980.25</v>
      </c>
      <c r="F7" s="26" t="s">
        <v>85</v>
      </c>
    </row>
    <row r="8" spans="1:6" s="5" customFormat="1" ht="46.5" x14ac:dyDescent="0.35">
      <c r="A8" s="25" t="s">
        <v>33</v>
      </c>
      <c r="B8" s="25" t="s">
        <v>6</v>
      </c>
      <c r="C8" s="26" t="s">
        <v>86</v>
      </c>
      <c r="D8" s="27">
        <v>45979.833333333299</v>
      </c>
      <c r="E8" s="27">
        <v>45980.25</v>
      </c>
      <c r="F8" s="26" t="s">
        <v>87</v>
      </c>
    </row>
    <row r="9" spans="1:6" s="5" customFormat="1" ht="62" x14ac:dyDescent="0.35">
      <c r="A9" s="25" t="s">
        <v>33</v>
      </c>
      <c r="B9" s="25" t="s">
        <v>6</v>
      </c>
      <c r="C9" s="26" t="s">
        <v>88</v>
      </c>
      <c r="D9" s="27">
        <v>45979.833333333299</v>
      </c>
      <c r="E9" s="27">
        <v>45980.25</v>
      </c>
      <c r="F9" s="26" t="s">
        <v>87</v>
      </c>
    </row>
    <row r="10" spans="1:6" s="5" customFormat="1" ht="46.5" x14ac:dyDescent="0.35">
      <c r="A10" s="25" t="s">
        <v>33</v>
      </c>
      <c r="B10" s="25" t="s">
        <v>2</v>
      </c>
      <c r="C10" s="26" t="s">
        <v>153</v>
      </c>
      <c r="D10" s="27">
        <v>45979.833333333299</v>
      </c>
      <c r="E10" s="27">
        <v>45980.25</v>
      </c>
      <c r="F10" s="26" t="s">
        <v>154</v>
      </c>
    </row>
    <row r="11" spans="1:6" s="5" customFormat="1" ht="77.5" x14ac:dyDescent="0.35">
      <c r="A11" s="25" t="s">
        <v>33</v>
      </c>
      <c r="B11" s="25" t="s">
        <v>2</v>
      </c>
      <c r="C11" s="26" t="s">
        <v>155</v>
      </c>
      <c r="D11" s="27">
        <v>45979.833333333299</v>
      </c>
      <c r="E11" s="27">
        <v>45980.25</v>
      </c>
      <c r="F11" s="26" t="s">
        <v>154</v>
      </c>
    </row>
    <row r="12" spans="1:6" s="5" customFormat="1" ht="62" x14ac:dyDescent="0.35">
      <c r="A12" s="25" t="s">
        <v>33</v>
      </c>
      <c r="B12" s="25" t="s">
        <v>6</v>
      </c>
      <c r="C12" s="26" t="s">
        <v>178</v>
      </c>
      <c r="D12" s="27">
        <v>45977.833333333299</v>
      </c>
      <c r="E12" s="27">
        <v>46006.25</v>
      </c>
      <c r="F12" s="26" t="s">
        <v>179</v>
      </c>
    </row>
    <row r="13" spans="1:6" s="5" customFormat="1" ht="62" x14ac:dyDescent="0.35">
      <c r="A13" s="25" t="s">
        <v>33</v>
      </c>
      <c r="B13" s="25" t="s">
        <v>6</v>
      </c>
      <c r="C13" s="26" t="s">
        <v>191</v>
      </c>
      <c r="D13" s="27">
        <v>45979.833333333299</v>
      </c>
      <c r="E13" s="27">
        <v>45980.25</v>
      </c>
      <c r="F13" s="26" t="s">
        <v>192</v>
      </c>
    </row>
    <row r="14" spans="1:6" s="5" customFormat="1" ht="62" x14ac:dyDescent="0.35">
      <c r="A14" s="25" t="s">
        <v>33</v>
      </c>
      <c r="B14" s="25" t="s">
        <v>6</v>
      </c>
      <c r="C14" s="26" t="s">
        <v>193</v>
      </c>
      <c r="D14" s="27">
        <v>45979.833333333299</v>
      </c>
      <c r="E14" s="27">
        <v>45980.25</v>
      </c>
      <c r="F14" s="26" t="s">
        <v>192</v>
      </c>
    </row>
    <row r="15" spans="1:6" s="5" customFormat="1" ht="62" x14ac:dyDescent="0.35">
      <c r="A15" s="25" t="s">
        <v>33</v>
      </c>
      <c r="B15" s="25" t="s">
        <v>6</v>
      </c>
      <c r="C15" s="26" t="s">
        <v>194</v>
      </c>
      <c r="D15" s="27">
        <v>45979.833333333299</v>
      </c>
      <c r="E15" s="27">
        <v>45980.25</v>
      </c>
      <c r="F15" s="26" t="s">
        <v>192</v>
      </c>
    </row>
    <row r="16" spans="1:6" s="5" customFormat="1" ht="46.5" x14ac:dyDescent="0.35">
      <c r="A16" s="25" t="s">
        <v>66</v>
      </c>
      <c r="B16" s="25" t="s">
        <v>2</v>
      </c>
      <c r="C16" s="26" t="s">
        <v>67</v>
      </c>
      <c r="D16" s="27">
        <v>45979.833333333299</v>
      </c>
      <c r="E16" s="27">
        <v>45980.25</v>
      </c>
      <c r="F16" s="26" t="s">
        <v>68</v>
      </c>
    </row>
    <row r="17" spans="1:6" s="5" customFormat="1" ht="62" x14ac:dyDescent="0.35">
      <c r="A17" s="25" t="s">
        <v>66</v>
      </c>
      <c r="B17" s="25" t="s">
        <v>6</v>
      </c>
      <c r="C17" s="26" t="s">
        <v>161</v>
      </c>
      <c r="D17" s="27">
        <v>45979.833333333299</v>
      </c>
      <c r="E17" s="27">
        <v>45980.25</v>
      </c>
      <c r="F17" s="26" t="s">
        <v>162</v>
      </c>
    </row>
    <row r="18" spans="1:6" s="5" customFormat="1" ht="62" x14ac:dyDescent="0.35">
      <c r="A18" s="25" t="s">
        <v>66</v>
      </c>
      <c r="B18" s="25" t="s">
        <v>6</v>
      </c>
      <c r="C18" s="26" t="s">
        <v>163</v>
      </c>
      <c r="D18" s="27">
        <v>45979.833333333299</v>
      </c>
      <c r="E18" s="27">
        <v>45980.25</v>
      </c>
      <c r="F18" s="26" t="s">
        <v>162</v>
      </c>
    </row>
    <row r="19" spans="1:6" s="5" customFormat="1" ht="62" x14ac:dyDescent="0.35">
      <c r="A19" s="25" t="s">
        <v>66</v>
      </c>
      <c r="B19" s="25" t="s">
        <v>6</v>
      </c>
      <c r="C19" s="26" t="s">
        <v>164</v>
      </c>
      <c r="D19" s="27">
        <v>45979.833333333299</v>
      </c>
      <c r="E19" s="27">
        <v>45980.25</v>
      </c>
      <c r="F19" s="26" t="s">
        <v>162</v>
      </c>
    </row>
    <row r="20" spans="1:6" s="5" customFormat="1" ht="62" x14ac:dyDescent="0.35">
      <c r="A20" s="25" t="s">
        <v>66</v>
      </c>
      <c r="B20" s="25" t="s">
        <v>6</v>
      </c>
      <c r="C20" s="26" t="s">
        <v>180</v>
      </c>
      <c r="D20" s="27">
        <v>45979.833333333299</v>
      </c>
      <c r="E20" s="27">
        <v>45980.25</v>
      </c>
      <c r="F20" s="26" t="s">
        <v>179</v>
      </c>
    </row>
    <row r="21" spans="1:6" s="7" customFormat="1" ht="62" x14ac:dyDescent="0.35">
      <c r="A21" s="25" t="s">
        <v>66</v>
      </c>
      <c r="B21" s="25" t="s">
        <v>6</v>
      </c>
      <c r="C21" s="26" t="s">
        <v>184</v>
      </c>
      <c r="D21" s="27">
        <v>45979.833333333299</v>
      </c>
      <c r="E21" s="27">
        <v>45980.25</v>
      </c>
      <c r="F21" s="26" t="s">
        <v>179</v>
      </c>
    </row>
    <row r="22" spans="1:6" s="7" customFormat="1" ht="62" x14ac:dyDescent="0.35">
      <c r="A22" s="25" t="s">
        <v>66</v>
      </c>
      <c r="B22" s="25" t="s">
        <v>2</v>
      </c>
      <c r="C22" s="26" t="s">
        <v>185</v>
      </c>
      <c r="D22" s="27">
        <v>45979.833333333299</v>
      </c>
      <c r="E22" s="27">
        <v>45980.25</v>
      </c>
      <c r="F22" s="26" t="s">
        <v>186</v>
      </c>
    </row>
    <row r="23" spans="1:6" s="7" customFormat="1" ht="62" x14ac:dyDescent="0.35">
      <c r="A23" s="25" t="s">
        <v>66</v>
      </c>
      <c r="B23" s="25" t="s">
        <v>2</v>
      </c>
      <c r="C23" s="26" t="s">
        <v>187</v>
      </c>
      <c r="D23" s="27">
        <v>45979.833333333299</v>
      </c>
      <c r="E23" s="27">
        <v>45980.25</v>
      </c>
      <c r="F23" s="26" t="s">
        <v>186</v>
      </c>
    </row>
    <row r="24" spans="1:6" s="7" customFormat="1" ht="62" x14ac:dyDescent="0.35">
      <c r="A24" s="25" t="s">
        <v>66</v>
      </c>
      <c r="B24" s="25" t="s">
        <v>2</v>
      </c>
      <c r="C24" s="26" t="s">
        <v>188</v>
      </c>
      <c r="D24" s="27">
        <v>45979.833333333299</v>
      </c>
      <c r="E24" s="27">
        <v>45980.25</v>
      </c>
      <c r="F24" s="26" t="s">
        <v>186</v>
      </c>
    </row>
    <row r="25" spans="1:6" s="7" customFormat="1" ht="62" x14ac:dyDescent="0.35">
      <c r="A25" s="25" t="s">
        <v>66</v>
      </c>
      <c r="B25" s="25" t="s">
        <v>2</v>
      </c>
      <c r="C25" s="26" t="s">
        <v>189</v>
      </c>
      <c r="D25" s="27">
        <v>45979.833333333299</v>
      </c>
      <c r="E25" s="27">
        <v>45980.25</v>
      </c>
      <c r="F25" s="26" t="s">
        <v>186</v>
      </c>
    </row>
    <row r="26" spans="1:6" s="7" customFormat="1" ht="62" x14ac:dyDescent="0.35">
      <c r="A26" s="25" t="s">
        <v>66</v>
      </c>
      <c r="B26" s="25" t="s">
        <v>2</v>
      </c>
      <c r="C26" s="26" t="s">
        <v>190</v>
      </c>
      <c r="D26" s="27">
        <v>45979.833333333299</v>
      </c>
      <c r="E26" s="27">
        <v>45980.25</v>
      </c>
      <c r="F26" s="26" t="s">
        <v>186</v>
      </c>
    </row>
    <row r="27" spans="1:6" s="5" customFormat="1" ht="62" x14ac:dyDescent="0.35">
      <c r="A27" s="25" t="s">
        <v>66</v>
      </c>
      <c r="B27" s="25" t="s">
        <v>6</v>
      </c>
      <c r="C27" s="26" t="s">
        <v>195</v>
      </c>
      <c r="D27" s="27">
        <v>45979.833333333299</v>
      </c>
      <c r="E27" s="27">
        <v>45980.25</v>
      </c>
      <c r="F27" s="26" t="s">
        <v>196</v>
      </c>
    </row>
    <row r="28" spans="1:6" s="5" customFormat="1" ht="62" x14ac:dyDescent="0.35">
      <c r="A28" s="25" t="s">
        <v>66</v>
      </c>
      <c r="B28" s="25" t="s">
        <v>6</v>
      </c>
      <c r="C28" s="26" t="s">
        <v>197</v>
      </c>
      <c r="D28" s="27">
        <v>45979.833333333299</v>
      </c>
      <c r="E28" s="27">
        <v>45980.25</v>
      </c>
      <c r="F28" s="26" t="s">
        <v>196</v>
      </c>
    </row>
    <row r="29" spans="1:6" s="5" customFormat="1" ht="62" x14ac:dyDescent="0.35">
      <c r="A29" s="25" t="s">
        <v>66</v>
      </c>
      <c r="B29" s="25" t="s">
        <v>6</v>
      </c>
      <c r="C29" s="26" t="s">
        <v>198</v>
      </c>
      <c r="D29" s="27">
        <v>45979.833333333299</v>
      </c>
      <c r="E29" s="27">
        <v>45980.25</v>
      </c>
      <c r="F29" s="26" t="s">
        <v>196</v>
      </c>
    </row>
    <row r="30" spans="1:6" s="5" customFormat="1" ht="62" x14ac:dyDescent="0.35">
      <c r="A30" s="25" t="s">
        <v>66</v>
      </c>
      <c r="B30" s="25" t="s">
        <v>6</v>
      </c>
      <c r="C30" s="26" t="s">
        <v>215</v>
      </c>
      <c r="D30" s="27">
        <v>45979.854166666701</v>
      </c>
      <c r="E30" s="27">
        <v>45980.25</v>
      </c>
      <c r="F30" s="26" t="s">
        <v>214</v>
      </c>
    </row>
    <row r="31" spans="1:6" s="5" customFormat="1" ht="93" x14ac:dyDescent="0.35">
      <c r="A31" s="25" t="s">
        <v>66</v>
      </c>
      <c r="B31" s="25" t="s">
        <v>2</v>
      </c>
      <c r="C31" s="26" t="s">
        <v>346</v>
      </c>
      <c r="D31" s="27">
        <v>45979.916666666701</v>
      </c>
      <c r="E31" s="27">
        <v>45980.208333333299</v>
      </c>
      <c r="F31" s="26" t="s">
        <v>347</v>
      </c>
    </row>
    <row r="32" spans="1:6" s="5" customFormat="1" ht="93" x14ac:dyDescent="0.35">
      <c r="A32" s="25" t="s">
        <v>66</v>
      </c>
      <c r="B32" s="25" t="s">
        <v>2</v>
      </c>
      <c r="C32" s="26" t="s">
        <v>348</v>
      </c>
      <c r="D32" s="27">
        <v>45979.916666666701</v>
      </c>
      <c r="E32" s="27">
        <v>45980.208333333299</v>
      </c>
      <c r="F32" s="26" t="s">
        <v>347</v>
      </c>
    </row>
    <row r="33" spans="1:6" s="5" customFormat="1" ht="93" x14ac:dyDescent="0.35">
      <c r="A33" s="25" t="s">
        <v>66</v>
      </c>
      <c r="B33" s="25" t="s">
        <v>2</v>
      </c>
      <c r="C33" s="26" t="s">
        <v>349</v>
      </c>
      <c r="D33" s="27">
        <v>45979.916666666701</v>
      </c>
      <c r="E33" s="27">
        <v>45980.208333333299</v>
      </c>
      <c r="F33" s="26" t="s">
        <v>347</v>
      </c>
    </row>
    <row r="34" spans="1:6" s="5" customFormat="1" ht="62" x14ac:dyDescent="0.35">
      <c r="A34" s="25" t="s">
        <v>388</v>
      </c>
      <c r="B34" s="25" t="s">
        <v>2</v>
      </c>
      <c r="C34" s="26" t="s">
        <v>389</v>
      </c>
      <c r="D34" s="27">
        <v>45979.875</v>
      </c>
      <c r="E34" s="27">
        <v>45980.166666666701</v>
      </c>
      <c r="F34" s="26" t="s">
        <v>390</v>
      </c>
    </row>
    <row r="35" spans="1:6" s="5" customFormat="1" ht="46.5" x14ac:dyDescent="0.35">
      <c r="A35" s="25" t="s">
        <v>29</v>
      </c>
      <c r="B35" s="25" t="s">
        <v>2</v>
      </c>
      <c r="C35" s="26" t="s">
        <v>30</v>
      </c>
      <c r="D35" s="27">
        <v>45979.833333333299</v>
      </c>
      <c r="E35" s="27">
        <v>45980.25</v>
      </c>
      <c r="F35" s="26" t="s">
        <v>28</v>
      </c>
    </row>
    <row r="36" spans="1:6" s="5" customFormat="1" ht="46.5" x14ac:dyDescent="0.35">
      <c r="A36" s="25" t="s">
        <v>41</v>
      </c>
      <c r="B36" s="25" t="s">
        <v>2</v>
      </c>
      <c r="C36" s="26" t="s">
        <v>42</v>
      </c>
      <c r="D36" s="27">
        <v>45979.875</v>
      </c>
      <c r="E36" s="27">
        <v>45980.25</v>
      </c>
      <c r="F36" s="26" t="s">
        <v>43</v>
      </c>
    </row>
    <row r="37" spans="1:6" s="5" customFormat="1" ht="46.5" x14ac:dyDescent="0.35">
      <c r="A37" s="25" t="s">
        <v>41</v>
      </c>
      <c r="B37" s="25" t="s">
        <v>6</v>
      </c>
      <c r="C37" s="26" t="s">
        <v>44</v>
      </c>
      <c r="D37" s="27">
        <v>45979.875</v>
      </c>
      <c r="E37" s="27">
        <v>45980.208333333299</v>
      </c>
      <c r="F37" s="26" t="s">
        <v>45</v>
      </c>
    </row>
    <row r="38" spans="1:6" s="5" customFormat="1" ht="62" x14ac:dyDescent="0.35">
      <c r="A38" s="25" t="s">
        <v>24</v>
      </c>
      <c r="B38" s="25" t="s">
        <v>5</v>
      </c>
      <c r="C38" s="26" t="s">
        <v>25</v>
      </c>
      <c r="D38" s="27">
        <v>45979.833333333299</v>
      </c>
      <c r="E38" s="27">
        <v>45980.25</v>
      </c>
      <c r="F38" s="26" t="s">
        <v>26</v>
      </c>
    </row>
    <row r="39" spans="1:6" s="5" customFormat="1" ht="46.5" x14ac:dyDescent="0.35">
      <c r="A39" s="25" t="s">
        <v>24</v>
      </c>
      <c r="B39" s="25" t="s">
        <v>4</v>
      </c>
      <c r="C39" s="26" t="s">
        <v>27</v>
      </c>
      <c r="D39" s="27">
        <v>45979.833333333299</v>
      </c>
      <c r="E39" s="27">
        <v>45980.25</v>
      </c>
      <c r="F39" s="26" t="s">
        <v>28</v>
      </c>
    </row>
    <row r="40" spans="1:6" s="6" customFormat="1" ht="46.5" x14ac:dyDescent="0.35">
      <c r="A40" s="25" t="s">
        <v>24</v>
      </c>
      <c r="B40" s="25" t="s">
        <v>5</v>
      </c>
      <c r="C40" s="26" t="s">
        <v>58</v>
      </c>
      <c r="D40" s="27">
        <v>45979.833333333299</v>
      </c>
      <c r="E40" s="27">
        <v>45980.25</v>
      </c>
      <c r="F40" s="26" t="s">
        <v>59</v>
      </c>
    </row>
    <row r="41" spans="1:6" s="6" customFormat="1" ht="46.5" x14ac:dyDescent="0.35">
      <c r="A41" s="25" t="s">
        <v>24</v>
      </c>
      <c r="B41" s="25" t="s">
        <v>5</v>
      </c>
      <c r="C41" s="26" t="s">
        <v>60</v>
      </c>
      <c r="D41" s="27">
        <v>45979.833333333299</v>
      </c>
      <c r="E41" s="27">
        <v>45980.25</v>
      </c>
      <c r="F41" s="26" t="s">
        <v>61</v>
      </c>
    </row>
    <row r="42" spans="1:6" s="6" customFormat="1" ht="46.5" x14ac:dyDescent="0.35">
      <c r="A42" s="25" t="s">
        <v>24</v>
      </c>
      <c r="B42" s="25" t="s">
        <v>5</v>
      </c>
      <c r="C42" s="26" t="s">
        <v>64</v>
      </c>
      <c r="D42" s="27">
        <v>45979.833333333299</v>
      </c>
      <c r="E42" s="27">
        <v>45980.208333333299</v>
      </c>
      <c r="F42" s="26" t="s">
        <v>65</v>
      </c>
    </row>
    <row r="43" spans="1:6" s="6" customFormat="1" ht="93" x14ac:dyDescent="0.35">
      <c r="A43" s="25" t="s">
        <v>24</v>
      </c>
      <c r="B43" s="25" t="s">
        <v>5</v>
      </c>
      <c r="C43" s="26" t="s">
        <v>80</v>
      </c>
      <c r="D43" s="27">
        <v>45901.833333333299</v>
      </c>
      <c r="E43" s="27">
        <v>45992.25</v>
      </c>
      <c r="F43" s="26" t="s">
        <v>81</v>
      </c>
    </row>
    <row r="44" spans="1:6" s="6" customFormat="1" ht="93" x14ac:dyDescent="0.35">
      <c r="A44" s="25" t="s">
        <v>24</v>
      </c>
      <c r="B44" s="25" t="s">
        <v>4</v>
      </c>
      <c r="C44" s="26" t="s">
        <v>82</v>
      </c>
      <c r="D44" s="27">
        <v>45936.833333333299</v>
      </c>
      <c r="E44" s="27">
        <v>45992.25</v>
      </c>
      <c r="F44" s="26" t="s">
        <v>81</v>
      </c>
    </row>
    <row r="45" spans="1:6" s="6" customFormat="1" ht="93" x14ac:dyDescent="0.35">
      <c r="A45" s="25" t="s">
        <v>24</v>
      </c>
      <c r="B45" s="25" t="s">
        <v>4</v>
      </c>
      <c r="C45" s="26" t="s">
        <v>83</v>
      </c>
      <c r="D45" s="27">
        <v>45979.833333333299</v>
      </c>
      <c r="E45" s="27">
        <v>45980.25</v>
      </c>
      <c r="F45" s="26" t="s">
        <v>81</v>
      </c>
    </row>
    <row r="46" spans="1:6" s="6" customFormat="1" ht="108.5" x14ac:dyDescent="0.35">
      <c r="A46" s="25" t="s">
        <v>24</v>
      </c>
      <c r="B46" s="25" t="s">
        <v>5</v>
      </c>
      <c r="C46" s="26" t="s">
        <v>106</v>
      </c>
      <c r="D46" s="27">
        <v>45957.854166666701</v>
      </c>
      <c r="E46" s="27">
        <v>45999.229166666701</v>
      </c>
      <c r="F46" s="26" t="s">
        <v>107</v>
      </c>
    </row>
    <row r="47" spans="1:6" s="6" customFormat="1" ht="62" x14ac:dyDescent="0.35">
      <c r="A47" s="25" t="s">
        <v>38</v>
      </c>
      <c r="B47" s="25" t="s">
        <v>4</v>
      </c>
      <c r="C47" s="26" t="s">
        <v>39</v>
      </c>
      <c r="D47" s="27">
        <v>45979.833333333299</v>
      </c>
      <c r="E47" s="27">
        <v>45980.25</v>
      </c>
      <c r="F47" s="26" t="s">
        <v>40</v>
      </c>
    </row>
    <row r="48" spans="1:6" s="6" customFormat="1" ht="62" x14ac:dyDescent="0.35">
      <c r="A48" s="25" t="s">
        <v>150</v>
      </c>
      <c r="B48" s="25" t="s">
        <v>4</v>
      </c>
      <c r="C48" s="26" t="s">
        <v>151</v>
      </c>
      <c r="D48" s="27">
        <v>45979.833333333299</v>
      </c>
      <c r="E48" s="27">
        <v>45980.25</v>
      </c>
      <c r="F48" s="26" t="s">
        <v>149</v>
      </c>
    </row>
    <row r="49" spans="1:6" s="5" customFormat="1" ht="62" x14ac:dyDescent="0.35">
      <c r="A49" s="25" t="s">
        <v>150</v>
      </c>
      <c r="B49" s="25" t="s">
        <v>4</v>
      </c>
      <c r="C49" s="26" t="s">
        <v>152</v>
      </c>
      <c r="D49" s="27">
        <v>45979.833333333299</v>
      </c>
      <c r="E49" s="27">
        <v>45980.25</v>
      </c>
      <c r="F49" s="26" t="s">
        <v>149</v>
      </c>
    </row>
    <row r="50" spans="1:6" s="5" customFormat="1" ht="46.5" x14ac:dyDescent="0.35">
      <c r="A50" s="25" t="s">
        <v>199</v>
      </c>
      <c r="B50" s="25" t="s">
        <v>6</v>
      </c>
      <c r="C50" s="26" t="s">
        <v>200</v>
      </c>
      <c r="D50" s="27">
        <v>45979.833333333299</v>
      </c>
      <c r="E50" s="27">
        <v>45980.25</v>
      </c>
      <c r="F50" s="26" t="s">
        <v>201</v>
      </c>
    </row>
    <row r="51" spans="1:6" s="5" customFormat="1" ht="46.5" x14ac:dyDescent="0.35">
      <c r="A51" s="25" t="s">
        <v>199</v>
      </c>
      <c r="B51" s="25" t="s">
        <v>6</v>
      </c>
      <c r="C51" s="26" t="s">
        <v>202</v>
      </c>
      <c r="D51" s="27">
        <v>45979.833333333299</v>
      </c>
      <c r="E51" s="27">
        <v>45980.25</v>
      </c>
      <c r="F51" s="26" t="s">
        <v>201</v>
      </c>
    </row>
    <row r="52" spans="1:6" s="5" customFormat="1" ht="62" x14ac:dyDescent="0.35">
      <c r="A52" s="25" t="s">
        <v>199</v>
      </c>
      <c r="B52" s="25" t="s">
        <v>2</v>
      </c>
      <c r="C52" s="26" t="s">
        <v>203</v>
      </c>
      <c r="D52" s="27">
        <v>45979.958333333299</v>
      </c>
      <c r="E52" s="27">
        <v>45980.25</v>
      </c>
      <c r="F52" s="26" t="s">
        <v>204</v>
      </c>
    </row>
    <row r="53" spans="1:6" s="5" customFormat="1" ht="62" x14ac:dyDescent="0.35">
      <c r="A53" s="25" t="s">
        <v>199</v>
      </c>
      <c r="B53" s="25" t="s">
        <v>6</v>
      </c>
      <c r="C53" s="26" t="s">
        <v>208</v>
      </c>
      <c r="D53" s="27">
        <v>45979.875</v>
      </c>
      <c r="E53" s="27">
        <v>45980.25</v>
      </c>
      <c r="F53" s="26" t="s">
        <v>206</v>
      </c>
    </row>
    <row r="54" spans="1:6" s="5" customFormat="1" ht="62" x14ac:dyDescent="0.35">
      <c r="A54" s="25" t="s">
        <v>181</v>
      </c>
      <c r="B54" s="25" t="s">
        <v>6</v>
      </c>
      <c r="C54" s="26" t="s">
        <v>182</v>
      </c>
      <c r="D54" s="27">
        <v>45979.833333333299</v>
      </c>
      <c r="E54" s="27">
        <v>45980.25</v>
      </c>
      <c r="F54" s="26" t="s">
        <v>179</v>
      </c>
    </row>
    <row r="55" spans="1:6" s="5" customFormat="1" ht="62" x14ac:dyDescent="0.35">
      <c r="A55" s="25" t="s">
        <v>181</v>
      </c>
      <c r="B55" s="25" t="s">
        <v>6</v>
      </c>
      <c r="C55" s="26" t="s">
        <v>183</v>
      </c>
      <c r="D55" s="27">
        <v>45979.833333333299</v>
      </c>
      <c r="E55" s="27">
        <v>45980.25</v>
      </c>
      <c r="F55" s="26" t="s">
        <v>179</v>
      </c>
    </row>
    <row r="56" spans="1:6" s="5" customFormat="1" ht="46.5" x14ac:dyDescent="0.35">
      <c r="A56" s="25" t="s">
        <v>318</v>
      </c>
      <c r="B56" s="25" t="s">
        <v>5</v>
      </c>
      <c r="C56" s="26" t="s">
        <v>319</v>
      </c>
      <c r="D56" s="27">
        <v>45979.833333333299</v>
      </c>
      <c r="E56" s="27">
        <v>45980.25</v>
      </c>
      <c r="F56" s="26" t="s">
        <v>320</v>
      </c>
    </row>
    <row r="57" spans="1:6" s="5" customFormat="1" ht="46.5" x14ac:dyDescent="0.35">
      <c r="A57" s="25" t="s">
        <v>318</v>
      </c>
      <c r="B57" s="25" t="s">
        <v>4</v>
      </c>
      <c r="C57" s="26" t="s">
        <v>321</v>
      </c>
      <c r="D57" s="27">
        <v>45979.833333333299</v>
      </c>
      <c r="E57" s="27">
        <v>45980.25</v>
      </c>
      <c r="F57" s="26" t="s">
        <v>320</v>
      </c>
    </row>
    <row r="58" spans="1:6" s="5" customFormat="1" ht="46.5" x14ac:dyDescent="0.35">
      <c r="A58" s="25" t="s">
        <v>318</v>
      </c>
      <c r="B58" s="25" t="s">
        <v>5</v>
      </c>
      <c r="C58" s="26" t="s">
        <v>327</v>
      </c>
      <c r="D58" s="27">
        <v>45979.833333333299</v>
      </c>
      <c r="E58" s="27">
        <v>45980.25</v>
      </c>
      <c r="F58" s="26" t="s">
        <v>328</v>
      </c>
    </row>
    <row r="59" spans="1:6" s="5" customFormat="1" ht="46.5" x14ac:dyDescent="0.35">
      <c r="A59" s="25" t="s">
        <v>339</v>
      </c>
      <c r="B59" s="25" t="s">
        <v>4</v>
      </c>
      <c r="C59" s="26" t="s">
        <v>340</v>
      </c>
      <c r="D59" s="27">
        <v>45979.833333333299</v>
      </c>
      <c r="E59" s="27">
        <v>45980.25</v>
      </c>
      <c r="F59" s="26" t="s">
        <v>341</v>
      </c>
    </row>
    <row r="60" spans="1:6" s="5" customFormat="1" ht="46.5" x14ac:dyDescent="0.35">
      <c r="A60" s="25" t="s">
        <v>339</v>
      </c>
      <c r="B60" s="25" t="s">
        <v>4</v>
      </c>
      <c r="C60" s="26" t="s">
        <v>342</v>
      </c>
      <c r="D60" s="27">
        <v>45979.833333333299</v>
      </c>
      <c r="E60" s="27">
        <v>45980.25</v>
      </c>
      <c r="F60" s="26" t="s">
        <v>341</v>
      </c>
    </row>
    <row r="61" spans="1:6" s="5" customFormat="1" ht="46.5" x14ac:dyDescent="0.35">
      <c r="A61" s="25" t="s">
        <v>336</v>
      </c>
      <c r="B61" s="25" t="s">
        <v>4</v>
      </c>
      <c r="C61" s="26" t="s">
        <v>337</v>
      </c>
      <c r="D61" s="27">
        <v>45932.333333333299</v>
      </c>
      <c r="E61" s="27">
        <v>45987.75</v>
      </c>
      <c r="F61" s="26" t="s">
        <v>338</v>
      </c>
    </row>
    <row r="62" spans="1:6" s="5" customFormat="1" ht="62" x14ac:dyDescent="0.35">
      <c r="A62" s="25" t="s">
        <v>322</v>
      </c>
      <c r="B62" s="25" t="s">
        <v>18</v>
      </c>
      <c r="C62" s="26" t="s">
        <v>323</v>
      </c>
      <c r="D62" s="27">
        <v>45979.833333333299</v>
      </c>
      <c r="E62" s="27">
        <v>45980.25</v>
      </c>
      <c r="F62" s="26" t="s">
        <v>324</v>
      </c>
    </row>
    <row r="63" spans="1:6" s="5" customFormat="1" ht="62" x14ac:dyDescent="0.35">
      <c r="A63" s="25" t="s">
        <v>315</v>
      </c>
      <c r="B63" s="25" t="s">
        <v>2</v>
      </c>
      <c r="C63" s="26" t="s">
        <v>316</v>
      </c>
      <c r="D63" s="27">
        <v>45979.875</v>
      </c>
      <c r="E63" s="27">
        <v>45980.25</v>
      </c>
      <c r="F63" s="26" t="s">
        <v>317</v>
      </c>
    </row>
    <row r="64" spans="1:6" s="5" customFormat="1" ht="31" x14ac:dyDescent="0.35">
      <c r="A64" s="25" t="s">
        <v>315</v>
      </c>
      <c r="B64" s="25" t="s">
        <v>5</v>
      </c>
      <c r="C64" s="26" t="s">
        <v>325</v>
      </c>
      <c r="D64" s="27">
        <v>45979.833333333299</v>
      </c>
      <c r="E64" s="27">
        <v>45980.25</v>
      </c>
      <c r="F64" s="26" t="s">
        <v>326</v>
      </c>
    </row>
    <row r="65" spans="1:6" s="5" customFormat="1" ht="31" x14ac:dyDescent="0.35">
      <c r="A65" s="25" t="s">
        <v>343</v>
      </c>
      <c r="B65" s="25" t="s">
        <v>6</v>
      </c>
      <c r="C65" s="26" t="s">
        <v>344</v>
      </c>
      <c r="D65" s="27">
        <v>45957.25</v>
      </c>
      <c r="E65" s="27">
        <v>45996.75</v>
      </c>
      <c r="F65" s="26" t="s">
        <v>345</v>
      </c>
    </row>
    <row r="66" spans="1:6" s="5" customFormat="1" ht="31" x14ac:dyDescent="0.35">
      <c r="A66" s="25" t="s">
        <v>343</v>
      </c>
      <c r="B66" s="25" t="s">
        <v>6</v>
      </c>
      <c r="C66" s="26" t="s">
        <v>344</v>
      </c>
      <c r="D66" s="27">
        <v>45957.25</v>
      </c>
      <c r="E66" s="27">
        <v>45996.75</v>
      </c>
      <c r="F66" s="26" t="s">
        <v>345</v>
      </c>
    </row>
    <row r="67" spans="1:6" s="5" customFormat="1" ht="46.5" x14ac:dyDescent="0.35">
      <c r="A67" s="25" t="s">
        <v>293</v>
      </c>
      <c r="B67" s="25" t="s">
        <v>5</v>
      </c>
      <c r="C67" s="26" t="s">
        <v>294</v>
      </c>
      <c r="D67" s="27">
        <v>45979.875</v>
      </c>
      <c r="E67" s="27">
        <v>45980.25</v>
      </c>
      <c r="F67" s="26" t="s">
        <v>295</v>
      </c>
    </row>
    <row r="68" spans="1:6" s="5" customFormat="1" ht="46.5" x14ac:dyDescent="0.35">
      <c r="A68" s="25" t="s">
        <v>293</v>
      </c>
      <c r="B68" s="25" t="s">
        <v>4</v>
      </c>
      <c r="C68" s="26" t="s">
        <v>312</v>
      </c>
      <c r="D68" s="27">
        <v>45979.833333333299</v>
      </c>
      <c r="E68" s="27">
        <v>45980.25</v>
      </c>
      <c r="F68" s="26" t="s">
        <v>313</v>
      </c>
    </row>
    <row r="69" spans="1:6" s="5" customFormat="1" ht="46.5" x14ac:dyDescent="0.35">
      <c r="A69" s="25" t="s">
        <v>293</v>
      </c>
      <c r="B69" s="25" t="s">
        <v>5</v>
      </c>
      <c r="C69" s="26" t="s">
        <v>314</v>
      </c>
      <c r="D69" s="27">
        <v>45979.833333333299</v>
      </c>
      <c r="E69" s="27">
        <v>45980.25</v>
      </c>
      <c r="F69" s="26" t="s">
        <v>313</v>
      </c>
    </row>
    <row r="70" spans="1:6" s="5" customFormat="1" ht="46.5" x14ac:dyDescent="0.35">
      <c r="A70" s="25" t="s">
        <v>293</v>
      </c>
      <c r="B70" s="25" t="s">
        <v>5</v>
      </c>
      <c r="C70" s="26" t="s">
        <v>332</v>
      </c>
      <c r="D70" s="27">
        <v>45979.833333333299</v>
      </c>
      <c r="E70" s="27">
        <v>45980.25</v>
      </c>
      <c r="F70" s="26" t="s">
        <v>333</v>
      </c>
    </row>
    <row r="71" spans="1:6" s="5" customFormat="1" ht="77.5" x14ac:dyDescent="0.35">
      <c r="A71" s="25" t="s">
        <v>365</v>
      </c>
      <c r="B71" s="25" t="s">
        <v>18</v>
      </c>
      <c r="C71" s="26" t="s">
        <v>366</v>
      </c>
      <c r="D71" s="27">
        <v>45979.916666666701</v>
      </c>
      <c r="E71" s="27">
        <v>45980.229166666701</v>
      </c>
      <c r="F71" s="26" t="s">
        <v>367</v>
      </c>
    </row>
    <row r="72" spans="1:6" s="5" customFormat="1" ht="77.5" x14ac:dyDescent="0.35">
      <c r="A72" s="25" t="s">
        <v>365</v>
      </c>
      <c r="B72" s="25" t="s">
        <v>6</v>
      </c>
      <c r="C72" s="26" t="s">
        <v>368</v>
      </c>
      <c r="D72" s="27">
        <v>45979.916666666701</v>
      </c>
      <c r="E72" s="27">
        <v>45980.229166666701</v>
      </c>
      <c r="F72" s="26" t="s">
        <v>367</v>
      </c>
    </row>
    <row r="73" spans="1:6" s="5" customFormat="1" ht="77.5" x14ac:dyDescent="0.35">
      <c r="A73" s="25" t="s">
        <v>365</v>
      </c>
      <c r="B73" s="25" t="s">
        <v>6</v>
      </c>
      <c r="C73" s="26" t="s">
        <v>369</v>
      </c>
      <c r="D73" s="27">
        <v>45979.916666666701</v>
      </c>
      <c r="E73" s="27">
        <v>45980.229166666701</v>
      </c>
      <c r="F73" s="26" t="s">
        <v>367</v>
      </c>
    </row>
    <row r="74" spans="1:6" s="5" customFormat="1" ht="62" x14ac:dyDescent="0.35">
      <c r="A74" s="25" t="s">
        <v>365</v>
      </c>
      <c r="B74" s="25" t="s">
        <v>2</v>
      </c>
      <c r="C74" s="26" t="s">
        <v>386</v>
      </c>
      <c r="D74" s="27">
        <v>45979.916666666701</v>
      </c>
      <c r="E74" s="27">
        <v>45980.229166666701</v>
      </c>
      <c r="F74" s="26" t="s">
        <v>387</v>
      </c>
    </row>
    <row r="75" spans="1:6" s="5" customFormat="1" ht="46.5" x14ac:dyDescent="0.35">
      <c r="A75" s="25" t="s">
        <v>287</v>
      </c>
      <c r="B75" s="25" t="s">
        <v>6</v>
      </c>
      <c r="C75" s="26" t="s">
        <v>288</v>
      </c>
      <c r="D75" s="27">
        <v>45979.875</v>
      </c>
      <c r="E75" s="27">
        <v>45980.25</v>
      </c>
      <c r="F75" s="26" t="s">
        <v>289</v>
      </c>
    </row>
    <row r="76" spans="1:6" s="5" customFormat="1" ht="46.5" x14ac:dyDescent="0.35">
      <c r="A76" s="25" t="s">
        <v>287</v>
      </c>
      <c r="B76" s="25" t="s">
        <v>6</v>
      </c>
      <c r="C76" s="26" t="s">
        <v>290</v>
      </c>
      <c r="D76" s="27">
        <v>45979.875</v>
      </c>
      <c r="E76" s="27">
        <v>45980.25</v>
      </c>
      <c r="F76" s="26" t="s">
        <v>289</v>
      </c>
    </row>
    <row r="77" spans="1:6" s="5" customFormat="1" ht="62" x14ac:dyDescent="0.35">
      <c r="A77" s="25" t="s">
        <v>287</v>
      </c>
      <c r="B77" s="25" t="s">
        <v>6</v>
      </c>
      <c r="C77" s="26" t="s">
        <v>378</v>
      </c>
      <c r="D77" s="27">
        <v>45979.916666666701</v>
      </c>
      <c r="E77" s="27">
        <v>45980.229166666701</v>
      </c>
      <c r="F77" s="26" t="s">
        <v>379</v>
      </c>
    </row>
    <row r="78" spans="1:6" s="5" customFormat="1" ht="108.5" x14ac:dyDescent="0.35">
      <c r="A78" s="25" t="s">
        <v>402</v>
      </c>
      <c r="B78" s="25" t="s">
        <v>4</v>
      </c>
      <c r="C78" s="26" t="s">
        <v>403</v>
      </c>
      <c r="D78" s="27">
        <v>45979.833333333299</v>
      </c>
      <c r="E78" s="27">
        <v>45980.25</v>
      </c>
      <c r="F78" s="26" t="s">
        <v>404</v>
      </c>
    </row>
    <row r="79" spans="1:6" s="5" customFormat="1" ht="108.5" x14ac:dyDescent="0.35">
      <c r="A79" s="25" t="s">
        <v>402</v>
      </c>
      <c r="B79" s="25" t="s">
        <v>5</v>
      </c>
      <c r="C79" s="26" t="s">
        <v>405</v>
      </c>
      <c r="D79" s="27">
        <v>45979.833333333299</v>
      </c>
      <c r="E79" s="27">
        <v>45980.25</v>
      </c>
      <c r="F79" s="26" t="s">
        <v>404</v>
      </c>
    </row>
    <row r="80" spans="1:6" s="5" customFormat="1" ht="62" x14ac:dyDescent="0.35">
      <c r="A80" s="25" t="s">
        <v>408</v>
      </c>
      <c r="B80" s="25" t="s">
        <v>18</v>
      </c>
      <c r="C80" s="26" t="s">
        <v>409</v>
      </c>
      <c r="D80" s="27">
        <v>45979.833333333299</v>
      </c>
      <c r="E80" s="27">
        <v>45980.25</v>
      </c>
      <c r="F80" s="26" t="s">
        <v>410</v>
      </c>
    </row>
    <row r="81" spans="1:6" s="5" customFormat="1" ht="31" x14ac:dyDescent="0.35">
      <c r="A81" s="25" t="s">
        <v>296</v>
      </c>
      <c r="B81" s="25" t="s">
        <v>4</v>
      </c>
      <c r="C81" s="26" t="s">
        <v>297</v>
      </c>
      <c r="D81" s="27">
        <v>45979.875</v>
      </c>
      <c r="E81" s="27">
        <v>45980.25</v>
      </c>
      <c r="F81" s="26" t="s">
        <v>298</v>
      </c>
    </row>
    <row r="82" spans="1:6" s="5" customFormat="1" ht="46.5" x14ac:dyDescent="0.35">
      <c r="A82" s="25" t="s">
        <v>302</v>
      </c>
      <c r="B82" s="25" t="s">
        <v>6</v>
      </c>
      <c r="C82" s="26" t="s">
        <v>303</v>
      </c>
      <c r="D82" s="27">
        <v>45979.875</v>
      </c>
      <c r="E82" s="27">
        <v>45980.25</v>
      </c>
      <c r="F82" s="26" t="s">
        <v>304</v>
      </c>
    </row>
    <row r="83" spans="1:6" s="5" customFormat="1" ht="46.5" x14ac:dyDescent="0.35">
      <c r="A83" s="25" t="s">
        <v>423</v>
      </c>
      <c r="B83" s="25" t="s">
        <v>18</v>
      </c>
      <c r="C83" s="26" t="s">
        <v>424</v>
      </c>
      <c r="D83" s="27">
        <v>45979.833333333299</v>
      </c>
      <c r="E83" s="27">
        <v>45980.25</v>
      </c>
      <c r="F83" s="26" t="s">
        <v>425</v>
      </c>
    </row>
    <row r="84" spans="1:6" s="5" customFormat="1" ht="62" x14ac:dyDescent="0.35">
      <c r="A84" s="25" t="s">
        <v>415</v>
      </c>
      <c r="B84" s="25" t="s">
        <v>18</v>
      </c>
      <c r="C84" s="26" t="s">
        <v>416</v>
      </c>
      <c r="D84" s="27">
        <v>45979.854166666701</v>
      </c>
      <c r="E84" s="27">
        <v>45980.25</v>
      </c>
      <c r="F84" s="26" t="s">
        <v>417</v>
      </c>
    </row>
    <row r="85" spans="1:6" s="5" customFormat="1" ht="108.5" x14ac:dyDescent="0.35">
      <c r="A85" s="25" t="s">
        <v>391</v>
      </c>
      <c r="B85" s="25" t="s">
        <v>18</v>
      </c>
      <c r="C85" s="26" t="s">
        <v>392</v>
      </c>
      <c r="D85" s="27">
        <v>45979.854166666701</v>
      </c>
      <c r="E85" s="27">
        <v>45980.208333333299</v>
      </c>
      <c r="F85" s="26" t="s">
        <v>393</v>
      </c>
    </row>
    <row r="86" spans="1:6" s="5" customFormat="1" ht="46.5" x14ac:dyDescent="0.35">
      <c r="A86" s="25" t="s">
        <v>391</v>
      </c>
      <c r="B86" s="25" t="s">
        <v>4</v>
      </c>
      <c r="C86" s="26" t="s">
        <v>394</v>
      </c>
      <c r="D86" s="27">
        <v>45979.833333333299</v>
      </c>
      <c r="E86" s="27">
        <v>45980.25</v>
      </c>
      <c r="F86" s="26" t="s">
        <v>395</v>
      </c>
    </row>
    <row r="87" spans="1:6" s="5" customFormat="1" ht="62" x14ac:dyDescent="0.35">
      <c r="A87" s="25" t="s">
        <v>391</v>
      </c>
      <c r="B87" s="25" t="s">
        <v>5</v>
      </c>
      <c r="C87" s="26" t="s">
        <v>396</v>
      </c>
      <c r="D87" s="27">
        <v>45979.833333333299</v>
      </c>
      <c r="E87" s="27">
        <v>45980.25</v>
      </c>
      <c r="F87" s="26" t="s">
        <v>397</v>
      </c>
    </row>
    <row r="88" spans="1:6" s="5" customFormat="1" ht="46.5" x14ac:dyDescent="0.35">
      <c r="A88" s="25" t="s">
        <v>391</v>
      </c>
      <c r="B88" s="25" t="s">
        <v>4</v>
      </c>
      <c r="C88" s="26" t="s">
        <v>398</v>
      </c>
      <c r="D88" s="27">
        <v>45979.833333333299</v>
      </c>
      <c r="E88" s="27">
        <v>45980.25</v>
      </c>
      <c r="F88" s="26" t="s">
        <v>399</v>
      </c>
    </row>
    <row r="89" spans="1:6" s="5" customFormat="1" ht="77.5" x14ac:dyDescent="0.35">
      <c r="A89" s="25" t="s">
        <v>391</v>
      </c>
      <c r="B89" s="25" t="s">
        <v>5</v>
      </c>
      <c r="C89" s="26" t="s">
        <v>400</v>
      </c>
      <c r="D89" s="27">
        <v>45979.833333333299</v>
      </c>
      <c r="E89" s="27">
        <v>45980.25</v>
      </c>
      <c r="F89" s="26" t="s">
        <v>401</v>
      </c>
    </row>
    <row r="90" spans="1:6" s="5" customFormat="1" ht="77.5" x14ac:dyDescent="0.35">
      <c r="A90" s="25" t="s">
        <v>391</v>
      </c>
      <c r="B90" s="25" t="s">
        <v>6</v>
      </c>
      <c r="C90" s="26" t="s">
        <v>463</v>
      </c>
      <c r="D90" s="27">
        <v>45979.875</v>
      </c>
      <c r="E90" s="27">
        <v>45980.25</v>
      </c>
      <c r="F90" s="26" t="s">
        <v>464</v>
      </c>
    </row>
    <row r="91" spans="1:6" s="5" customFormat="1" ht="31" x14ac:dyDescent="0.35">
      <c r="A91" s="25" t="s">
        <v>426</v>
      </c>
      <c r="B91" s="25" t="s">
        <v>2</v>
      </c>
      <c r="C91" s="26" t="s">
        <v>427</v>
      </c>
      <c r="D91" s="27">
        <v>45980.458333333299</v>
      </c>
      <c r="E91" s="27">
        <v>45980.541666666701</v>
      </c>
      <c r="F91" s="26" t="s">
        <v>428</v>
      </c>
    </row>
    <row r="92" spans="1:6" s="5" customFormat="1" ht="93" x14ac:dyDescent="0.35">
      <c r="A92" s="25" t="s">
        <v>77</v>
      </c>
      <c r="B92" s="25" t="s">
        <v>2</v>
      </c>
      <c r="C92" s="26" t="s">
        <v>78</v>
      </c>
      <c r="D92" s="27">
        <v>45979.833333333299</v>
      </c>
      <c r="E92" s="27">
        <v>45980.25</v>
      </c>
      <c r="F92" s="26" t="s">
        <v>76</v>
      </c>
    </row>
    <row r="93" spans="1:6" s="5" customFormat="1" ht="93" x14ac:dyDescent="0.35">
      <c r="A93" s="25" t="s">
        <v>77</v>
      </c>
      <c r="B93" s="25" t="s">
        <v>2</v>
      </c>
      <c r="C93" s="26" t="s">
        <v>79</v>
      </c>
      <c r="D93" s="27">
        <v>45979.833333333299</v>
      </c>
      <c r="E93" s="27">
        <v>45980.25</v>
      </c>
      <c r="F93" s="26" t="s">
        <v>76</v>
      </c>
    </row>
    <row r="94" spans="1:6" s="5" customFormat="1" ht="93" x14ac:dyDescent="0.35">
      <c r="A94" s="25" t="s">
        <v>77</v>
      </c>
      <c r="B94" s="25" t="s">
        <v>2</v>
      </c>
      <c r="C94" s="26" t="s">
        <v>102</v>
      </c>
      <c r="D94" s="27">
        <v>45979.833333333299</v>
      </c>
      <c r="E94" s="27">
        <v>45980.25</v>
      </c>
      <c r="F94" s="26" t="s">
        <v>103</v>
      </c>
    </row>
    <row r="95" spans="1:6" s="5" customFormat="1" ht="77.5" x14ac:dyDescent="0.35">
      <c r="A95" s="25" t="s">
        <v>48</v>
      </c>
      <c r="B95" s="25" t="s">
        <v>4</v>
      </c>
      <c r="C95" s="26" t="s">
        <v>49</v>
      </c>
      <c r="D95" s="27">
        <v>45979.833333333299</v>
      </c>
      <c r="E95" s="27">
        <v>45980.25</v>
      </c>
      <c r="F95" s="26" t="s">
        <v>50</v>
      </c>
    </row>
    <row r="96" spans="1:6" s="5" customFormat="1" ht="46.5" x14ac:dyDescent="0.35">
      <c r="A96" s="25" t="s">
        <v>108</v>
      </c>
      <c r="B96" s="25" t="s">
        <v>6</v>
      </c>
      <c r="C96" s="26" t="s">
        <v>109</v>
      </c>
      <c r="D96" s="27">
        <v>45979.833333333299</v>
      </c>
      <c r="E96" s="27">
        <v>45980.25</v>
      </c>
      <c r="F96" s="26" t="s">
        <v>110</v>
      </c>
    </row>
    <row r="97" spans="1:6" s="5" customFormat="1" ht="62" x14ac:dyDescent="0.35">
      <c r="A97" s="25" t="s">
        <v>108</v>
      </c>
      <c r="B97" s="25" t="s">
        <v>6</v>
      </c>
      <c r="C97" s="26" t="s">
        <v>111</v>
      </c>
      <c r="D97" s="27">
        <v>45979.833333333299</v>
      </c>
      <c r="E97" s="27">
        <v>45980.25</v>
      </c>
      <c r="F97" s="26" t="s">
        <v>112</v>
      </c>
    </row>
    <row r="98" spans="1:6" s="5" customFormat="1" ht="93" x14ac:dyDescent="0.35">
      <c r="A98" s="25" t="s">
        <v>89</v>
      </c>
      <c r="B98" s="25" t="s">
        <v>2</v>
      </c>
      <c r="C98" s="26" t="s">
        <v>90</v>
      </c>
      <c r="D98" s="27">
        <v>45979.541666666701</v>
      </c>
      <c r="E98" s="27">
        <v>45980.25</v>
      </c>
      <c r="F98" s="26" t="s">
        <v>91</v>
      </c>
    </row>
    <row r="99" spans="1:6" s="5" customFormat="1" ht="93" x14ac:dyDescent="0.35">
      <c r="A99" s="25" t="s">
        <v>89</v>
      </c>
      <c r="B99" s="25" t="s">
        <v>2</v>
      </c>
      <c r="C99" s="26" t="s">
        <v>92</v>
      </c>
      <c r="D99" s="27">
        <v>45979.833333333299</v>
      </c>
      <c r="E99" s="27">
        <v>45980.25</v>
      </c>
      <c r="F99" s="26" t="s">
        <v>91</v>
      </c>
    </row>
    <row r="100" spans="1:6" s="5" customFormat="1" ht="93" x14ac:dyDescent="0.35">
      <c r="A100" s="25" t="s">
        <v>89</v>
      </c>
      <c r="B100" s="25" t="s">
        <v>2</v>
      </c>
      <c r="C100" s="26" t="s">
        <v>93</v>
      </c>
      <c r="D100" s="27">
        <v>45979.833333333299</v>
      </c>
      <c r="E100" s="27">
        <v>45980.25</v>
      </c>
      <c r="F100" s="26" t="s">
        <v>91</v>
      </c>
    </row>
    <row r="101" spans="1:6" s="5" customFormat="1" ht="93" x14ac:dyDescent="0.35">
      <c r="A101" s="25" t="s">
        <v>89</v>
      </c>
      <c r="B101" s="25" t="s">
        <v>2</v>
      </c>
      <c r="C101" s="26" t="s">
        <v>94</v>
      </c>
      <c r="D101" s="27">
        <v>45979.833333333299</v>
      </c>
      <c r="E101" s="27">
        <v>45980.25</v>
      </c>
      <c r="F101" s="26" t="s">
        <v>91</v>
      </c>
    </row>
    <row r="102" spans="1:6" s="5" customFormat="1" ht="93" x14ac:dyDescent="0.35">
      <c r="A102" s="25" t="s">
        <v>89</v>
      </c>
      <c r="B102" s="25" t="s">
        <v>2</v>
      </c>
      <c r="C102" s="26" t="s">
        <v>95</v>
      </c>
      <c r="D102" s="27">
        <v>45979.833333333299</v>
      </c>
      <c r="E102" s="27">
        <v>45980.25</v>
      </c>
      <c r="F102" s="26" t="s">
        <v>91</v>
      </c>
    </row>
    <row r="103" spans="1:6" s="5" customFormat="1" ht="93" x14ac:dyDescent="0.35">
      <c r="A103" s="25" t="s">
        <v>89</v>
      </c>
      <c r="B103" s="25" t="s">
        <v>2</v>
      </c>
      <c r="C103" s="26" t="s">
        <v>96</v>
      </c>
      <c r="D103" s="27">
        <v>45979.833333333299</v>
      </c>
      <c r="E103" s="27">
        <v>45980.25</v>
      </c>
      <c r="F103" s="26" t="s">
        <v>97</v>
      </c>
    </row>
    <row r="104" spans="1:6" s="5" customFormat="1" ht="93" x14ac:dyDescent="0.35">
      <c r="A104" s="25" t="s">
        <v>89</v>
      </c>
      <c r="B104" s="25" t="s">
        <v>2</v>
      </c>
      <c r="C104" s="26" t="s">
        <v>406</v>
      </c>
      <c r="D104" s="27">
        <v>45979.916666666701</v>
      </c>
      <c r="E104" s="27">
        <v>45980.25</v>
      </c>
      <c r="F104" s="26" t="s">
        <v>407</v>
      </c>
    </row>
    <row r="105" spans="1:6" s="5" customFormat="1" ht="77.5" x14ac:dyDescent="0.35">
      <c r="A105" s="25" t="s">
        <v>89</v>
      </c>
      <c r="B105" s="25" t="s">
        <v>6</v>
      </c>
      <c r="C105" s="26" t="s">
        <v>432</v>
      </c>
      <c r="D105" s="27">
        <v>45979.833333333299</v>
      </c>
      <c r="E105" s="27">
        <v>45980.25</v>
      </c>
      <c r="F105" s="26" t="s">
        <v>433</v>
      </c>
    </row>
    <row r="106" spans="1:6" s="5" customFormat="1" ht="77.5" x14ac:dyDescent="0.35">
      <c r="A106" s="25" t="s">
        <v>89</v>
      </c>
      <c r="B106" s="25" t="s">
        <v>2</v>
      </c>
      <c r="C106" s="26" t="s">
        <v>434</v>
      </c>
      <c r="D106" s="27">
        <v>45979.833333333299</v>
      </c>
      <c r="E106" s="27">
        <v>45980.208333333299</v>
      </c>
      <c r="F106" s="26" t="s">
        <v>433</v>
      </c>
    </row>
    <row r="107" spans="1:6" s="5" customFormat="1" ht="62" x14ac:dyDescent="0.35">
      <c r="A107" s="25" t="s">
        <v>17</v>
      </c>
      <c r="B107" s="25" t="s">
        <v>5</v>
      </c>
      <c r="C107" s="26" t="s">
        <v>23</v>
      </c>
      <c r="D107" s="27">
        <v>45979.833333333299</v>
      </c>
      <c r="E107" s="27">
        <v>45980.25</v>
      </c>
      <c r="F107" s="26" t="s">
        <v>22</v>
      </c>
    </row>
    <row r="108" spans="1:6" s="5" customFormat="1" ht="62" x14ac:dyDescent="0.35">
      <c r="A108" s="25" t="s">
        <v>17</v>
      </c>
      <c r="B108" s="25" t="s">
        <v>18</v>
      </c>
      <c r="C108" s="26" t="s">
        <v>19</v>
      </c>
      <c r="D108" s="27">
        <v>45979.833333333299</v>
      </c>
      <c r="E108" s="27">
        <v>45980.25</v>
      </c>
      <c r="F108" s="26" t="s">
        <v>20</v>
      </c>
    </row>
    <row r="109" spans="1:6" s="5" customFormat="1" ht="62" x14ac:dyDescent="0.35">
      <c r="A109" s="25" t="s">
        <v>17</v>
      </c>
      <c r="B109" s="25" t="s">
        <v>4</v>
      </c>
      <c r="C109" s="26" t="s">
        <v>21</v>
      </c>
      <c r="D109" s="27">
        <v>45978.833333333299</v>
      </c>
      <c r="E109" s="27">
        <v>46102.25</v>
      </c>
      <c r="F109" s="26" t="s">
        <v>22</v>
      </c>
    </row>
    <row r="110" spans="1:6" s="5" customFormat="1" ht="62" x14ac:dyDescent="0.35">
      <c r="A110" s="25" t="s">
        <v>17</v>
      </c>
      <c r="B110" s="25" t="s">
        <v>18</v>
      </c>
      <c r="C110" s="26" t="s">
        <v>31</v>
      </c>
      <c r="D110" s="27">
        <v>45979.833333333299</v>
      </c>
      <c r="E110" s="27">
        <v>45980.25</v>
      </c>
      <c r="F110" s="26" t="s">
        <v>32</v>
      </c>
    </row>
    <row r="111" spans="1:6" s="5" customFormat="1" ht="77.5" x14ac:dyDescent="0.35">
      <c r="A111" s="25" t="s">
        <v>17</v>
      </c>
      <c r="B111" s="25" t="s">
        <v>18</v>
      </c>
      <c r="C111" s="26" t="s">
        <v>36</v>
      </c>
      <c r="D111" s="27">
        <v>45979.833333333299</v>
      </c>
      <c r="E111" s="27">
        <v>45980.25</v>
      </c>
      <c r="F111" s="26" t="s">
        <v>37</v>
      </c>
    </row>
    <row r="112" spans="1:6" s="5" customFormat="1" ht="62" x14ac:dyDescent="0.35">
      <c r="A112" s="25" t="s">
        <v>17</v>
      </c>
      <c r="B112" s="25" t="s">
        <v>18</v>
      </c>
      <c r="C112" s="26" t="s">
        <v>46</v>
      </c>
      <c r="D112" s="27">
        <v>45979.833333333299</v>
      </c>
      <c r="E112" s="27">
        <v>45980.25</v>
      </c>
      <c r="F112" s="26" t="s">
        <v>47</v>
      </c>
    </row>
    <row r="113" spans="1:6" s="5" customFormat="1" ht="77.5" x14ac:dyDescent="0.35">
      <c r="A113" s="25" t="s">
        <v>457</v>
      </c>
      <c r="B113" s="25" t="s">
        <v>18</v>
      </c>
      <c r="C113" s="26" t="s">
        <v>458</v>
      </c>
      <c r="D113" s="27">
        <v>45979.833333333299</v>
      </c>
      <c r="E113" s="27">
        <v>45980.25</v>
      </c>
      <c r="F113" s="26" t="s">
        <v>459</v>
      </c>
    </row>
    <row r="114" spans="1:6" s="5" customFormat="1" ht="77.5" x14ac:dyDescent="0.35">
      <c r="A114" s="25" t="s">
        <v>457</v>
      </c>
      <c r="B114" s="25" t="s">
        <v>4</v>
      </c>
      <c r="C114" s="26" t="s">
        <v>460</v>
      </c>
      <c r="D114" s="27">
        <v>45979.833333333299</v>
      </c>
      <c r="E114" s="27">
        <v>45980.25</v>
      </c>
      <c r="F114" s="26" t="s">
        <v>459</v>
      </c>
    </row>
    <row r="115" spans="1:6" s="5" customFormat="1" ht="62" x14ac:dyDescent="0.35">
      <c r="A115" s="25" t="s">
        <v>457</v>
      </c>
      <c r="B115" s="25" t="s">
        <v>5</v>
      </c>
      <c r="C115" s="26" t="s">
        <v>465</v>
      </c>
      <c r="D115" s="27">
        <v>45979.833333333299</v>
      </c>
      <c r="E115" s="27">
        <v>45980.208333333299</v>
      </c>
      <c r="F115" s="26" t="s">
        <v>466</v>
      </c>
    </row>
    <row r="116" spans="1:6" s="5" customFormat="1" ht="46.5" x14ac:dyDescent="0.35">
      <c r="A116" s="25" t="s">
        <v>457</v>
      </c>
      <c r="B116" s="25" t="s">
        <v>5</v>
      </c>
      <c r="C116" s="26" t="s">
        <v>467</v>
      </c>
      <c r="D116" s="27">
        <v>45979.791666666701</v>
      </c>
      <c r="E116" s="27">
        <v>45980.208333333299</v>
      </c>
      <c r="F116" s="26" t="s">
        <v>468</v>
      </c>
    </row>
    <row r="117" spans="1:6" s="5" customFormat="1" ht="46.5" x14ac:dyDescent="0.35">
      <c r="A117" s="25" t="s">
        <v>457</v>
      </c>
      <c r="B117" s="25" t="s">
        <v>18</v>
      </c>
      <c r="C117" s="26" t="s">
        <v>469</v>
      </c>
      <c r="D117" s="27">
        <v>45979.833333333299</v>
      </c>
      <c r="E117" s="27">
        <v>45980.208333333299</v>
      </c>
      <c r="F117" s="26" t="s">
        <v>470</v>
      </c>
    </row>
    <row r="118" spans="1:6" s="5" customFormat="1" ht="77.5" x14ac:dyDescent="0.35">
      <c r="A118" s="25" t="s">
        <v>447</v>
      </c>
      <c r="B118" s="25" t="s">
        <v>6</v>
      </c>
      <c r="C118" s="26" t="s">
        <v>448</v>
      </c>
      <c r="D118" s="27">
        <v>45979.875</v>
      </c>
      <c r="E118" s="27">
        <v>45980.25</v>
      </c>
      <c r="F118" s="26" t="s">
        <v>449</v>
      </c>
    </row>
    <row r="119" spans="1:6" s="5" customFormat="1" ht="62" x14ac:dyDescent="0.35">
      <c r="A119" s="25" t="s">
        <v>471</v>
      </c>
      <c r="B119" s="25" t="s">
        <v>4</v>
      </c>
      <c r="C119" s="26" t="s">
        <v>472</v>
      </c>
      <c r="D119" s="27">
        <v>45979.791666666701</v>
      </c>
      <c r="E119" s="27">
        <v>45980.208333333299</v>
      </c>
      <c r="F119" s="26" t="s">
        <v>473</v>
      </c>
    </row>
    <row r="120" spans="1:6" s="5" customFormat="1" ht="93" x14ac:dyDescent="0.35">
      <c r="A120" s="25" t="s">
        <v>98</v>
      </c>
      <c r="B120" s="25" t="s">
        <v>5</v>
      </c>
      <c r="C120" s="26" t="s">
        <v>99</v>
      </c>
      <c r="D120" s="27">
        <v>45804.833333333299</v>
      </c>
      <c r="E120" s="27">
        <v>45985.25</v>
      </c>
      <c r="F120" s="26" t="s">
        <v>100</v>
      </c>
    </row>
    <row r="121" spans="1:6" s="5" customFormat="1" ht="93" x14ac:dyDescent="0.35">
      <c r="A121" s="25" t="s">
        <v>98</v>
      </c>
      <c r="B121" s="25" t="s">
        <v>4</v>
      </c>
      <c r="C121" s="26" t="s">
        <v>101</v>
      </c>
      <c r="D121" s="27">
        <v>45979.833333333299</v>
      </c>
      <c r="E121" s="27">
        <v>45980.25</v>
      </c>
      <c r="F121" s="26" t="s">
        <v>100</v>
      </c>
    </row>
    <row r="122" spans="1:6" s="5" customFormat="1" ht="46.5" x14ac:dyDescent="0.35">
      <c r="A122" s="25" t="s">
        <v>255</v>
      </c>
      <c r="B122" s="25" t="s">
        <v>4</v>
      </c>
      <c r="C122" s="26" t="s">
        <v>256</v>
      </c>
      <c r="D122" s="27">
        <v>45979.875</v>
      </c>
      <c r="E122" s="27">
        <v>45980.208333333299</v>
      </c>
      <c r="F122" s="26" t="s">
        <v>257</v>
      </c>
    </row>
    <row r="123" spans="1:6" s="5" customFormat="1" ht="77.5" x14ac:dyDescent="0.35">
      <c r="A123" s="25" t="s">
        <v>276</v>
      </c>
      <c r="B123" s="25" t="s">
        <v>18</v>
      </c>
      <c r="C123" s="26" t="s">
        <v>277</v>
      </c>
      <c r="D123" s="27">
        <v>45979.833333333299</v>
      </c>
      <c r="E123" s="27">
        <v>45980.25</v>
      </c>
      <c r="F123" s="26" t="s">
        <v>278</v>
      </c>
    </row>
    <row r="124" spans="1:6" s="5" customFormat="1" ht="93" x14ac:dyDescent="0.35">
      <c r="A124" s="25" t="s">
        <v>165</v>
      </c>
      <c r="B124" s="25" t="s">
        <v>5</v>
      </c>
      <c r="C124" s="26" t="s">
        <v>166</v>
      </c>
      <c r="D124" s="27">
        <v>45979.833333333299</v>
      </c>
      <c r="E124" s="27">
        <v>45980.25</v>
      </c>
      <c r="F124" s="26" t="s">
        <v>167</v>
      </c>
    </row>
    <row r="125" spans="1:6" s="5" customFormat="1" ht="93" x14ac:dyDescent="0.35">
      <c r="A125" s="25" t="s">
        <v>165</v>
      </c>
      <c r="B125" s="25" t="s">
        <v>4</v>
      </c>
      <c r="C125" s="26" t="s">
        <v>168</v>
      </c>
      <c r="D125" s="27">
        <v>45979.833333333299</v>
      </c>
      <c r="E125" s="27">
        <v>45980.25</v>
      </c>
      <c r="F125" s="26" t="s">
        <v>167</v>
      </c>
    </row>
    <row r="126" spans="1:6" s="5" customFormat="1" ht="93" x14ac:dyDescent="0.35">
      <c r="A126" s="25" t="s">
        <v>165</v>
      </c>
      <c r="B126" s="25" t="s">
        <v>4</v>
      </c>
      <c r="C126" s="26" t="s">
        <v>169</v>
      </c>
      <c r="D126" s="27">
        <v>45979.833333333299</v>
      </c>
      <c r="E126" s="27">
        <v>45980.25</v>
      </c>
      <c r="F126" s="26" t="s">
        <v>167</v>
      </c>
    </row>
    <row r="127" spans="1:6" s="5" customFormat="1" ht="93" x14ac:dyDescent="0.35">
      <c r="A127" s="25" t="s">
        <v>165</v>
      </c>
      <c r="B127" s="25" t="s">
        <v>4</v>
      </c>
      <c r="C127" s="26" t="s">
        <v>170</v>
      </c>
      <c r="D127" s="27">
        <v>45979.833333333299</v>
      </c>
      <c r="E127" s="27">
        <v>45980.25</v>
      </c>
      <c r="F127" s="26" t="s">
        <v>167</v>
      </c>
    </row>
    <row r="128" spans="1:6" s="5" customFormat="1" ht="93" x14ac:dyDescent="0.35">
      <c r="A128" s="25" t="s">
        <v>165</v>
      </c>
      <c r="B128" s="25" t="s">
        <v>4</v>
      </c>
      <c r="C128" s="26" t="s">
        <v>171</v>
      </c>
      <c r="D128" s="27">
        <v>45979.833333333299</v>
      </c>
      <c r="E128" s="27">
        <v>45980.25</v>
      </c>
      <c r="F128" s="26" t="s">
        <v>167</v>
      </c>
    </row>
    <row r="129" spans="1:6" s="5" customFormat="1" ht="93" x14ac:dyDescent="0.35">
      <c r="A129" s="25" t="s">
        <v>165</v>
      </c>
      <c r="B129" s="25" t="s">
        <v>5</v>
      </c>
      <c r="C129" s="26" t="s">
        <v>172</v>
      </c>
      <c r="D129" s="27">
        <v>45979.833333333299</v>
      </c>
      <c r="E129" s="27">
        <v>45980.25</v>
      </c>
      <c r="F129" s="26" t="s">
        <v>167</v>
      </c>
    </row>
    <row r="130" spans="1:6" s="5" customFormat="1" ht="93" x14ac:dyDescent="0.35">
      <c r="A130" s="25" t="s">
        <v>165</v>
      </c>
      <c r="B130" s="25" t="s">
        <v>5</v>
      </c>
      <c r="C130" s="26" t="s">
        <v>173</v>
      </c>
      <c r="D130" s="27">
        <v>45979.833333333299</v>
      </c>
      <c r="E130" s="27">
        <v>45980.25</v>
      </c>
      <c r="F130" s="26" t="s">
        <v>167</v>
      </c>
    </row>
    <row r="131" spans="1:6" s="5" customFormat="1" ht="93" x14ac:dyDescent="0.35">
      <c r="A131" s="25" t="s">
        <v>165</v>
      </c>
      <c r="B131" s="25" t="s">
        <v>5</v>
      </c>
      <c r="C131" s="26" t="s">
        <v>174</v>
      </c>
      <c r="D131" s="27">
        <v>45979.833333333299</v>
      </c>
      <c r="E131" s="27">
        <v>45980.25</v>
      </c>
      <c r="F131" s="26" t="s">
        <v>167</v>
      </c>
    </row>
    <row r="132" spans="1:6" s="5" customFormat="1" ht="77.5" x14ac:dyDescent="0.35">
      <c r="A132" s="25" t="s">
        <v>127</v>
      </c>
      <c r="B132" s="25" t="s">
        <v>2</v>
      </c>
      <c r="C132" s="26" t="s">
        <v>128</v>
      </c>
      <c r="D132" s="27">
        <v>45979.833333333299</v>
      </c>
      <c r="E132" s="27">
        <v>45980.25</v>
      </c>
      <c r="F132" s="26" t="s">
        <v>129</v>
      </c>
    </row>
    <row r="133" spans="1:6" s="5" customFormat="1" ht="77.5" x14ac:dyDescent="0.35">
      <c r="A133" s="25" t="s">
        <v>133</v>
      </c>
      <c r="B133" s="25" t="s">
        <v>5</v>
      </c>
      <c r="C133" s="26" t="s">
        <v>134</v>
      </c>
      <c r="D133" s="27">
        <v>45979.833333333299</v>
      </c>
      <c r="E133" s="27">
        <v>45980.25</v>
      </c>
      <c r="F133" s="26" t="s">
        <v>135</v>
      </c>
    </row>
    <row r="134" spans="1:6" s="5" customFormat="1" ht="77.5" x14ac:dyDescent="0.35">
      <c r="A134" s="25" t="s">
        <v>133</v>
      </c>
      <c r="B134" s="25" t="s">
        <v>5</v>
      </c>
      <c r="C134" s="26" t="s">
        <v>136</v>
      </c>
      <c r="D134" s="27">
        <v>45979.833333333299</v>
      </c>
      <c r="E134" s="27">
        <v>45980.25</v>
      </c>
      <c r="F134" s="26" t="s">
        <v>135</v>
      </c>
    </row>
    <row r="135" spans="1:6" s="5" customFormat="1" ht="77.5" x14ac:dyDescent="0.35">
      <c r="A135" s="25" t="s">
        <v>133</v>
      </c>
      <c r="B135" s="25" t="s">
        <v>4</v>
      </c>
      <c r="C135" s="26" t="s">
        <v>143</v>
      </c>
      <c r="D135" s="27">
        <v>45979.833333333299</v>
      </c>
      <c r="E135" s="27">
        <v>45980.25</v>
      </c>
      <c r="F135" s="26" t="s">
        <v>144</v>
      </c>
    </row>
    <row r="136" spans="1:6" s="5" customFormat="1" ht="77.5" x14ac:dyDescent="0.35">
      <c r="A136" s="25" t="s">
        <v>133</v>
      </c>
      <c r="B136" s="25" t="s">
        <v>4</v>
      </c>
      <c r="C136" s="26" t="s">
        <v>145</v>
      </c>
      <c r="D136" s="27">
        <v>45979.833333333299</v>
      </c>
      <c r="E136" s="27">
        <v>45980.25</v>
      </c>
      <c r="F136" s="26" t="s">
        <v>144</v>
      </c>
    </row>
    <row r="137" spans="1:6" s="5" customFormat="1" ht="77.5" x14ac:dyDescent="0.35">
      <c r="A137" s="25" t="s">
        <v>133</v>
      </c>
      <c r="B137" s="25" t="s">
        <v>4</v>
      </c>
      <c r="C137" s="26" t="s">
        <v>146</v>
      </c>
      <c r="D137" s="27">
        <v>45979.833333333299</v>
      </c>
      <c r="E137" s="27">
        <v>45980.25</v>
      </c>
      <c r="F137" s="26" t="s">
        <v>144</v>
      </c>
    </row>
    <row r="138" spans="1:6" s="5" customFormat="1" ht="77.5" x14ac:dyDescent="0.35">
      <c r="A138" s="25" t="s">
        <v>133</v>
      </c>
      <c r="B138" s="25" t="s">
        <v>4</v>
      </c>
      <c r="C138" s="26" t="s">
        <v>147</v>
      </c>
      <c r="D138" s="27">
        <v>45979.833333333299</v>
      </c>
      <c r="E138" s="27">
        <v>45980.25</v>
      </c>
      <c r="F138" s="26" t="s">
        <v>144</v>
      </c>
    </row>
    <row r="139" spans="1:6" s="5" customFormat="1" ht="62" x14ac:dyDescent="0.35">
      <c r="A139" s="25" t="s">
        <v>133</v>
      </c>
      <c r="B139" s="25" t="s">
        <v>18</v>
      </c>
      <c r="C139" s="26" t="s">
        <v>156</v>
      </c>
      <c r="D139" s="27">
        <v>45979.916666666701</v>
      </c>
      <c r="E139" s="27">
        <v>45980.25</v>
      </c>
      <c r="F139" s="26" t="s">
        <v>157</v>
      </c>
    </row>
    <row r="140" spans="1:6" s="5" customFormat="1" ht="62" x14ac:dyDescent="0.35">
      <c r="A140" s="25" t="s">
        <v>133</v>
      </c>
      <c r="B140" s="25" t="s">
        <v>4</v>
      </c>
      <c r="C140" s="26" t="s">
        <v>158</v>
      </c>
      <c r="D140" s="27">
        <v>45979.9375</v>
      </c>
      <c r="E140" s="27">
        <v>45980.208333333299</v>
      </c>
      <c r="F140" s="26" t="s">
        <v>159</v>
      </c>
    </row>
    <row r="141" spans="1:6" s="5" customFormat="1" ht="62" x14ac:dyDescent="0.35">
      <c r="A141" s="25" t="s">
        <v>133</v>
      </c>
      <c r="B141" s="25" t="s">
        <v>4</v>
      </c>
      <c r="C141" s="26" t="s">
        <v>160</v>
      </c>
      <c r="D141" s="27">
        <v>45979.9375</v>
      </c>
      <c r="E141" s="27">
        <v>45980.208333333299</v>
      </c>
      <c r="F141" s="26" t="s">
        <v>159</v>
      </c>
    </row>
    <row r="142" spans="1:6" s="5" customFormat="1" ht="46.5" x14ac:dyDescent="0.35">
      <c r="A142" s="25" t="s">
        <v>133</v>
      </c>
      <c r="B142" s="25" t="s">
        <v>5</v>
      </c>
      <c r="C142" s="26" t="s">
        <v>211</v>
      </c>
      <c r="D142" s="27">
        <v>45979.833333333299</v>
      </c>
      <c r="E142" s="27">
        <v>45980.25</v>
      </c>
      <c r="F142" s="26" t="s">
        <v>212</v>
      </c>
    </row>
    <row r="143" spans="1:6" s="5" customFormat="1" ht="62" x14ac:dyDescent="0.35">
      <c r="A143" s="25" t="s">
        <v>133</v>
      </c>
      <c r="B143" s="25" t="s">
        <v>5</v>
      </c>
      <c r="C143" s="26" t="s">
        <v>213</v>
      </c>
      <c r="D143" s="27">
        <v>45979.854166666701</v>
      </c>
      <c r="E143" s="27">
        <v>45980.25</v>
      </c>
      <c r="F143" s="26" t="s">
        <v>214</v>
      </c>
    </row>
    <row r="144" spans="1:6" s="5" customFormat="1" ht="93" x14ac:dyDescent="0.35">
      <c r="A144" s="25" t="s">
        <v>175</v>
      </c>
      <c r="B144" s="25" t="s">
        <v>4</v>
      </c>
      <c r="C144" s="26" t="s">
        <v>176</v>
      </c>
      <c r="D144" s="27">
        <v>45979.833333333299</v>
      </c>
      <c r="E144" s="27">
        <v>45980.25</v>
      </c>
      <c r="F144" s="26" t="s">
        <v>177</v>
      </c>
    </row>
    <row r="145" spans="1:6" s="5" customFormat="1" ht="62" x14ac:dyDescent="0.35">
      <c r="A145" s="25" t="s">
        <v>175</v>
      </c>
      <c r="B145" s="25" t="s">
        <v>4</v>
      </c>
      <c r="C145" s="26" t="s">
        <v>205</v>
      </c>
      <c r="D145" s="27">
        <v>45979.875</v>
      </c>
      <c r="E145" s="27">
        <v>45980.25</v>
      </c>
      <c r="F145" s="26" t="s">
        <v>206</v>
      </c>
    </row>
    <row r="146" spans="1:6" s="5" customFormat="1" ht="62" x14ac:dyDescent="0.35">
      <c r="A146" s="25" t="s">
        <v>175</v>
      </c>
      <c r="B146" s="25" t="s">
        <v>5</v>
      </c>
      <c r="C146" s="26" t="s">
        <v>207</v>
      </c>
      <c r="D146" s="27">
        <v>45979.875</v>
      </c>
      <c r="E146" s="27">
        <v>45980.25</v>
      </c>
      <c r="F146" s="26" t="s">
        <v>206</v>
      </c>
    </row>
    <row r="147" spans="1:6" s="5" customFormat="1" ht="93" x14ac:dyDescent="0.35">
      <c r="A147" s="25" t="s">
        <v>53</v>
      </c>
      <c r="B147" s="25" t="s">
        <v>2</v>
      </c>
      <c r="C147" s="26" t="s">
        <v>54</v>
      </c>
      <c r="D147" s="27">
        <v>45979.916666666701</v>
      </c>
      <c r="E147" s="27">
        <v>45980.208333333299</v>
      </c>
      <c r="F147" s="26" t="s">
        <v>55</v>
      </c>
    </row>
    <row r="148" spans="1:6" s="5" customFormat="1" ht="62" x14ac:dyDescent="0.35">
      <c r="A148" s="25" t="s">
        <v>53</v>
      </c>
      <c r="B148" s="25" t="s">
        <v>2</v>
      </c>
      <c r="C148" s="26" t="s">
        <v>62</v>
      </c>
      <c r="D148" s="27">
        <v>45979.916666666701</v>
      </c>
      <c r="E148" s="27">
        <v>45980.208333333299</v>
      </c>
      <c r="F148" s="26" t="s">
        <v>63</v>
      </c>
    </row>
    <row r="149" spans="1:6" s="5" customFormat="1" ht="93" x14ac:dyDescent="0.35">
      <c r="A149" s="25" t="s">
        <v>53</v>
      </c>
      <c r="B149" s="25" t="s">
        <v>2</v>
      </c>
      <c r="C149" s="26" t="s">
        <v>75</v>
      </c>
      <c r="D149" s="27">
        <v>45979.833333333299</v>
      </c>
      <c r="E149" s="27">
        <v>45980.25</v>
      </c>
      <c r="F149" s="26" t="s">
        <v>76</v>
      </c>
    </row>
    <row r="150" spans="1:6" s="5" customFormat="1" ht="93" x14ac:dyDescent="0.35">
      <c r="A150" s="25" t="s">
        <v>53</v>
      </c>
      <c r="B150" s="25" t="s">
        <v>2</v>
      </c>
      <c r="C150" s="26" t="s">
        <v>104</v>
      </c>
      <c r="D150" s="27">
        <v>45979.833333333299</v>
      </c>
      <c r="E150" s="27">
        <v>45980.25</v>
      </c>
      <c r="F150" s="26" t="s">
        <v>105</v>
      </c>
    </row>
    <row r="151" spans="1:6" s="5" customFormat="1" ht="46.5" x14ac:dyDescent="0.35">
      <c r="A151" s="25" t="s">
        <v>53</v>
      </c>
      <c r="B151" s="25" t="s">
        <v>6</v>
      </c>
      <c r="C151" s="26" t="s">
        <v>113</v>
      </c>
      <c r="D151" s="27">
        <v>45979.833333333299</v>
      </c>
      <c r="E151" s="27">
        <v>45980.208333333299</v>
      </c>
      <c r="F151" s="26" t="s">
        <v>114</v>
      </c>
    </row>
    <row r="152" spans="1:6" s="5" customFormat="1" ht="62" x14ac:dyDescent="0.35">
      <c r="A152" s="25" t="s">
        <v>53</v>
      </c>
      <c r="B152" s="25" t="s">
        <v>6</v>
      </c>
      <c r="C152" s="26" t="s">
        <v>115</v>
      </c>
      <c r="D152" s="27">
        <v>45979.875</v>
      </c>
      <c r="E152" s="27">
        <v>45980.25</v>
      </c>
      <c r="F152" s="26" t="s">
        <v>116</v>
      </c>
    </row>
    <row r="153" spans="1:6" s="5" customFormat="1" ht="62" x14ac:dyDescent="0.35">
      <c r="A153" s="25" t="s">
        <v>53</v>
      </c>
      <c r="B153" s="25" t="s">
        <v>6</v>
      </c>
      <c r="C153" s="26" t="s">
        <v>117</v>
      </c>
      <c r="D153" s="27">
        <v>45979.875</v>
      </c>
      <c r="E153" s="27">
        <v>45980.25</v>
      </c>
      <c r="F153" s="26" t="s">
        <v>116</v>
      </c>
    </row>
    <row r="154" spans="1:6" s="5" customFormat="1" ht="62" x14ac:dyDescent="0.35">
      <c r="A154" s="25" t="s">
        <v>53</v>
      </c>
      <c r="B154" s="25" t="s">
        <v>6</v>
      </c>
      <c r="C154" s="26" t="s">
        <v>118</v>
      </c>
      <c r="D154" s="27">
        <v>45979.875</v>
      </c>
      <c r="E154" s="27">
        <v>45980.25</v>
      </c>
      <c r="F154" s="26" t="s">
        <v>116</v>
      </c>
    </row>
    <row r="155" spans="1:6" s="5" customFormat="1" ht="62" x14ac:dyDescent="0.35">
      <c r="A155" s="25" t="s">
        <v>53</v>
      </c>
      <c r="B155" s="25" t="s">
        <v>6</v>
      </c>
      <c r="C155" s="26" t="s">
        <v>119</v>
      </c>
      <c r="D155" s="27">
        <v>45979.875</v>
      </c>
      <c r="E155" s="27">
        <v>45980.25</v>
      </c>
      <c r="F155" s="26" t="s">
        <v>116</v>
      </c>
    </row>
    <row r="156" spans="1:6" s="5" customFormat="1" ht="62" x14ac:dyDescent="0.35">
      <c r="A156" s="25" t="s">
        <v>53</v>
      </c>
      <c r="B156" s="25" t="s">
        <v>6</v>
      </c>
      <c r="C156" s="26" t="s">
        <v>120</v>
      </c>
      <c r="D156" s="27">
        <v>45979.875</v>
      </c>
      <c r="E156" s="27">
        <v>45980.25</v>
      </c>
      <c r="F156" s="26" t="s">
        <v>116</v>
      </c>
    </row>
    <row r="157" spans="1:6" s="5" customFormat="1" ht="93" x14ac:dyDescent="0.35">
      <c r="A157" s="25" t="s">
        <v>53</v>
      </c>
      <c r="B157" s="25" t="s">
        <v>2</v>
      </c>
      <c r="C157" s="26" t="s">
        <v>130</v>
      </c>
      <c r="D157" s="27">
        <v>45979.833333333299</v>
      </c>
      <c r="E157" s="27">
        <v>45980.25</v>
      </c>
      <c r="F157" s="26" t="s">
        <v>131</v>
      </c>
    </row>
    <row r="158" spans="1:6" s="5" customFormat="1" ht="93" x14ac:dyDescent="0.35">
      <c r="A158" s="25" t="s">
        <v>53</v>
      </c>
      <c r="B158" s="25" t="s">
        <v>6</v>
      </c>
      <c r="C158" s="26" t="s">
        <v>132</v>
      </c>
      <c r="D158" s="27">
        <v>45979.833333333299</v>
      </c>
      <c r="E158" s="27">
        <v>45980.25</v>
      </c>
      <c r="F158" s="26" t="s">
        <v>131</v>
      </c>
    </row>
    <row r="159" spans="1:6" s="5" customFormat="1" ht="46.5" x14ac:dyDescent="0.35">
      <c r="A159" s="25" t="s">
        <v>53</v>
      </c>
      <c r="B159" s="25" t="s">
        <v>6</v>
      </c>
      <c r="C159" s="26" t="s">
        <v>216</v>
      </c>
      <c r="D159" s="27">
        <v>45979.833333333299</v>
      </c>
      <c r="E159" s="27">
        <v>45980.25</v>
      </c>
      <c r="F159" s="26" t="s">
        <v>217</v>
      </c>
    </row>
    <row r="160" spans="1:6" s="5" customFormat="1" ht="93" x14ac:dyDescent="0.35">
      <c r="A160" s="25" t="s">
        <v>53</v>
      </c>
      <c r="B160" s="25" t="s">
        <v>2</v>
      </c>
      <c r="C160" s="26" t="s">
        <v>372</v>
      </c>
      <c r="D160" s="27">
        <v>45979.833333333299</v>
      </c>
      <c r="E160" s="27">
        <v>45980.25</v>
      </c>
      <c r="F160" s="26" t="s">
        <v>373</v>
      </c>
    </row>
    <row r="161" spans="1:6" s="5" customFormat="1" ht="77.5" x14ac:dyDescent="0.35">
      <c r="A161" s="25" t="s">
        <v>53</v>
      </c>
      <c r="B161" s="25" t="s">
        <v>6</v>
      </c>
      <c r="C161" s="26" t="s">
        <v>374</v>
      </c>
      <c r="D161" s="27">
        <v>45979.916666666701</v>
      </c>
      <c r="E161" s="27">
        <v>45980.229166666701</v>
      </c>
      <c r="F161" s="26" t="s">
        <v>375</v>
      </c>
    </row>
    <row r="162" spans="1:6" s="5" customFormat="1" ht="62" x14ac:dyDescent="0.35">
      <c r="A162" s="25" t="s">
        <v>357</v>
      </c>
      <c r="B162" s="25" t="s">
        <v>2</v>
      </c>
      <c r="C162" s="26" t="s">
        <v>358</v>
      </c>
      <c r="D162" s="27">
        <v>45979.916666666701</v>
      </c>
      <c r="E162" s="27">
        <v>45980.208333333299</v>
      </c>
      <c r="F162" s="26" t="s">
        <v>356</v>
      </c>
    </row>
    <row r="163" spans="1:6" s="5" customFormat="1" ht="62" x14ac:dyDescent="0.35">
      <c r="A163" s="25" t="s">
        <v>357</v>
      </c>
      <c r="B163" s="25" t="s">
        <v>6</v>
      </c>
      <c r="C163" s="26" t="s">
        <v>359</v>
      </c>
      <c r="D163" s="27">
        <v>45979.916666666701</v>
      </c>
      <c r="E163" s="27">
        <v>45980.208333333299</v>
      </c>
      <c r="F163" s="26" t="s">
        <v>356</v>
      </c>
    </row>
    <row r="164" spans="1:6" s="5" customFormat="1" ht="93" x14ac:dyDescent="0.35">
      <c r="A164" s="25" t="s">
        <v>121</v>
      </c>
      <c r="B164" s="25" t="s">
        <v>4</v>
      </c>
      <c r="C164" s="26" t="s">
        <v>122</v>
      </c>
      <c r="D164" s="27">
        <v>45979.833333333299</v>
      </c>
      <c r="E164" s="27">
        <v>45980.25</v>
      </c>
      <c r="F164" s="26" t="s">
        <v>123</v>
      </c>
    </row>
    <row r="165" spans="1:6" s="5" customFormat="1" ht="62" x14ac:dyDescent="0.35">
      <c r="A165" s="25" t="s">
        <v>121</v>
      </c>
      <c r="B165" s="25" t="s">
        <v>4</v>
      </c>
      <c r="C165" s="26" t="s">
        <v>148</v>
      </c>
      <c r="D165" s="27">
        <v>45979.833333333299</v>
      </c>
      <c r="E165" s="27">
        <v>45980.25</v>
      </c>
      <c r="F165" s="26" t="s">
        <v>149</v>
      </c>
    </row>
    <row r="166" spans="1:6" s="5" customFormat="1" ht="93" x14ac:dyDescent="0.35">
      <c r="A166" s="25" t="s">
        <v>124</v>
      </c>
      <c r="B166" s="25" t="s">
        <v>6</v>
      </c>
      <c r="C166" s="26" t="s">
        <v>125</v>
      </c>
      <c r="D166" s="27">
        <v>45979.833333333299</v>
      </c>
      <c r="E166" s="27">
        <v>45980.25</v>
      </c>
      <c r="F166" s="26" t="s">
        <v>123</v>
      </c>
    </row>
    <row r="167" spans="1:6" s="5" customFormat="1" ht="93" x14ac:dyDescent="0.35">
      <c r="A167" s="25" t="s">
        <v>124</v>
      </c>
      <c r="B167" s="25" t="s">
        <v>6</v>
      </c>
      <c r="C167" s="26" t="s">
        <v>126</v>
      </c>
      <c r="D167" s="27">
        <v>45979.833333333299</v>
      </c>
      <c r="E167" s="27">
        <v>45980.25</v>
      </c>
      <c r="F167" s="26" t="s">
        <v>123</v>
      </c>
    </row>
    <row r="168" spans="1:6" s="5" customFormat="1" ht="46.5" x14ac:dyDescent="0.35">
      <c r="A168" s="25" t="s">
        <v>308</v>
      </c>
      <c r="B168" s="25" t="s">
        <v>4</v>
      </c>
      <c r="C168" s="26" t="s">
        <v>309</v>
      </c>
      <c r="D168" s="27">
        <v>45979.833333333299</v>
      </c>
      <c r="E168" s="27">
        <v>45980.25</v>
      </c>
      <c r="F168" s="26" t="s">
        <v>310</v>
      </c>
    </row>
    <row r="169" spans="1:6" s="5" customFormat="1" ht="46.5" x14ac:dyDescent="0.35">
      <c r="A169" s="25" t="s">
        <v>308</v>
      </c>
      <c r="B169" s="25" t="s">
        <v>4</v>
      </c>
      <c r="C169" s="26" t="s">
        <v>311</v>
      </c>
      <c r="D169" s="27">
        <v>45979.833333333299</v>
      </c>
      <c r="E169" s="27">
        <v>45980.25</v>
      </c>
      <c r="F169" s="26" t="s">
        <v>310</v>
      </c>
    </row>
    <row r="170" spans="1:6" ht="46.5" x14ac:dyDescent="0.35">
      <c r="A170" s="25" t="s">
        <v>308</v>
      </c>
      <c r="B170" s="25" t="s">
        <v>4</v>
      </c>
      <c r="C170" s="26" t="s">
        <v>334</v>
      </c>
      <c r="D170" s="27">
        <v>45979.833333333299</v>
      </c>
      <c r="E170" s="27">
        <v>45980.25</v>
      </c>
      <c r="F170" s="26" t="s">
        <v>335</v>
      </c>
    </row>
    <row r="171" spans="1:6" ht="46.5" x14ac:dyDescent="0.35">
      <c r="A171" s="25" t="s">
        <v>329</v>
      </c>
      <c r="B171" s="25" t="s">
        <v>4</v>
      </c>
      <c r="C171" s="26" t="s">
        <v>330</v>
      </c>
      <c r="D171" s="27">
        <v>45979.833333333299</v>
      </c>
      <c r="E171" s="27">
        <v>45980.25</v>
      </c>
      <c r="F171" s="26" t="s">
        <v>331</v>
      </c>
    </row>
    <row r="172" spans="1:6" ht="77.5" x14ac:dyDescent="0.35">
      <c r="A172" s="25" t="s">
        <v>329</v>
      </c>
      <c r="B172" s="25" t="s">
        <v>5</v>
      </c>
      <c r="C172" s="26" t="s">
        <v>353</v>
      </c>
      <c r="D172" s="27">
        <v>45979.916666666701</v>
      </c>
      <c r="E172" s="27">
        <v>45980.229166666701</v>
      </c>
      <c r="F172" s="26" t="s">
        <v>354</v>
      </c>
    </row>
    <row r="173" spans="1:6" ht="93" x14ac:dyDescent="0.35">
      <c r="A173" s="25" t="s">
        <v>383</v>
      </c>
      <c r="B173" s="25" t="s">
        <v>2</v>
      </c>
      <c r="C173" s="26" t="s">
        <v>384</v>
      </c>
      <c r="D173" s="27">
        <v>45979.916666666701</v>
      </c>
      <c r="E173" s="27">
        <v>45980.229166666701</v>
      </c>
      <c r="F173" s="26" t="s">
        <v>385</v>
      </c>
    </row>
    <row r="174" spans="1:6" ht="62" x14ac:dyDescent="0.35">
      <c r="A174" s="25" t="s">
        <v>350</v>
      </c>
      <c r="B174" s="25" t="s">
        <v>7</v>
      </c>
      <c r="C174" s="26" t="s">
        <v>351</v>
      </c>
      <c r="D174" s="27">
        <v>45979.916666666701</v>
      </c>
      <c r="E174" s="27">
        <v>45980.229166666701</v>
      </c>
      <c r="F174" s="26" t="s">
        <v>352</v>
      </c>
    </row>
    <row r="175" spans="1:6" ht="62" x14ac:dyDescent="0.35">
      <c r="A175" s="25" t="s">
        <v>350</v>
      </c>
      <c r="B175" s="25" t="s">
        <v>8</v>
      </c>
      <c r="C175" s="26" t="s">
        <v>355</v>
      </c>
      <c r="D175" s="27">
        <v>45979.916666666701</v>
      </c>
      <c r="E175" s="27">
        <v>45980.208333333299</v>
      </c>
      <c r="F175" s="26" t="s">
        <v>356</v>
      </c>
    </row>
    <row r="176" spans="1:6" ht="62" x14ac:dyDescent="0.35">
      <c r="A176" s="25" t="s">
        <v>350</v>
      </c>
      <c r="B176" s="25" t="s">
        <v>8</v>
      </c>
      <c r="C176" s="26" t="s">
        <v>360</v>
      </c>
      <c r="D176" s="27">
        <v>45979.916666666701</v>
      </c>
      <c r="E176" s="27">
        <v>45980.208333333299</v>
      </c>
      <c r="F176" s="26" t="s">
        <v>356</v>
      </c>
    </row>
    <row r="177" spans="1:6" ht="62" x14ac:dyDescent="0.35">
      <c r="A177" s="25" t="s">
        <v>350</v>
      </c>
      <c r="B177" s="25" t="s">
        <v>8</v>
      </c>
      <c r="C177" s="26" t="s">
        <v>361</v>
      </c>
      <c r="D177" s="27">
        <v>45979.916666666701</v>
      </c>
      <c r="E177" s="27">
        <v>45980.208333333299</v>
      </c>
      <c r="F177" s="26" t="s">
        <v>356</v>
      </c>
    </row>
    <row r="178" spans="1:6" ht="62" x14ac:dyDescent="0.35">
      <c r="A178" s="25" t="s">
        <v>350</v>
      </c>
      <c r="B178" s="25" t="s">
        <v>8</v>
      </c>
      <c r="C178" s="26" t="s">
        <v>362</v>
      </c>
      <c r="D178" s="27">
        <v>45979.916666666701</v>
      </c>
      <c r="E178" s="27">
        <v>45980.208333333299</v>
      </c>
      <c r="F178" s="26" t="s">
        <v>356</v>
      </c>
    </row>
    <row r="179" spans="1:6" ht="46.5" x14ac:dyDescent="0.35">
      <c r="A179" s="25" t="s">
        <v>350</v>
      </c>
      <c r="B179" s="25" t="s">
        <v>7</v>
      </c>
      <c r="C179" s="26" t="s">
        <v>363</v>
      </c>
      <c r="D179" s="27">
        <v>45979.916666666701</v>
      </c>
      <c r="E179" s="27">
        <v>45980.229166666701</v>
      </c>
      <c r="F179" s="26" t="s">
        <v>364</v>
      </c>
    </row>
    <row r="180" spans="1:6" ht="62" x14ac:dyDescent="0.35">
      <c r="A180" s="25" t="s">
        <v>350</v>
      </c>
      <c r="B180" s="25" t="s">
        <v>8</v>
      </c>
      <c r="C180" s="26" t="s">
        <v>370</v>
      </c>
      <c r="D180" s="27">
        <v>45979.916666666701</v>
      </c>
      <c r="E180" s="27">
        <v>45980.229166666701</v>
      </c>
      <c r="F180" s="26" t="s">
        <v>371</v>
      </c>
    </row>
    <row r="181" spans="1:6" ht="62" x14ac:dyDescent="0.35">
      <c r="A181" s="25" t="s">
        <v>350</v>
      </c>
      <c r="B181" s="25" t="s">
        <v>8</v>
      </c>
      <c r="C181" s="26" t="s">
        <v>376</v>
      </c>
      <c r="D181" s="27">
        <v>45979.916666666701</v>
      </c>
      <c r="E181" s="27">
        <v>45980.229166666701</v>
      </c>
      <c r="F181" s="26" t="s">
        <v>377</v>
      </c>
    </row>
    <row r="182" spans="1:6" ht="62" x14ac:dyDescent="0.35">
      <c r="A182" s="25" t="s">
        <v>284</v>
      </c>
      <c r="B182" s="25" t="s">
        <v>5</v>
      </c>
      <c r="C182" s="26" t="s">
        <v>285</v>
      </c>
      <c r="D182" s="27">
        <v>45979.916666666701</v>
      </c>
      <c r="E182" s="27">
        <v>45980.25</v>
      </c>
      <c r="F182" s="26" t="s">
        <v>286</v>
      </c>
    </row>
    <row r="183" spans="1:6" ht="77.5" x14ac:dyDescent="0.35">
      <c r="A183" s="25" t="s">
        <v>281</v>
      </c>
      <c r="B183" s="25" t="s">
        <v>18</v>
      </c>
      <c r="C183" s="26" t="s">
        <v>282</v>
      </c>
      <c r="D183" s="27">
        <v>45979.875</v>
      </c>
      <c r="E183" s="27">
        <v>45980.25</v>
      </c>
      <c r="F183" s="26" t="s">
        <v>283</v>
      </c>
    </row>
    <row r="184" spans="1:6" ht="31" x14ac:dyDescent="0.35">
      <c r="A184" s="25" t="s">
        <v>281</v>
      </c>
      <c r="B184" s="25" t="s">
        <v>6</v>
      </c>
      <c r="C184" s="26" t="s">
        <v>291</v>
      </c>
      <c r="D184" s="27">
        <v>45979.875</v>
      </c>
      <c r="E184" s="27">
        <v>45980.25</v>
      </c>
      <c r="F184" s="26" t="s">
        <v>292</v>
      </c>
    </row>
    <row r="185" spans="1:6" ht="31" x14ac:dyDescent="0.35">
      <c r="A185" s="25" t="s">
        <v>281</v>
      </c>
      <c r="B185" s="25" t="s">
        <v>2</v>
      </c>
      <c r="C185" s="26" t="s">
        <v>305</v>
      </c>
      <c r="D185" s="27">
        <v>45979.875</v>
      </c>
      <c r="E185" s="27">
        <v>45980.25</v>
      </c>
      <c r="F185" s="26" t="s">
        <v>306</v>
      </c>
    </row>
    <row r="186" spans="1:6" ht="31" x14ac:dyDescent="0.35">
      <c r="A186" s="25" t="s">
        <v>281</v>
      </c>
      <c r="B186" s="25" t="s">
        <v>2</v>
      </c>
      <c r="C186" s="26" t="s">
        <v>307</v>
      </c>
      <c r="D186" s="27">
        <v>45979.875</v>
      </c>
      <c r="E186" s="27">
        <v>45980.25</v>
      </c>
      <c r="F186" s="26" t="s">
        <v>306</v>
      </c>
    </row>
    <row r="187" spans="1:6" ht="31" x14ac:dyDescent="0.35">
      <c r="A187" s="25" t="s">
        <v>299</v>
      </c>
      <c r="B187" s="25" t="s">
        <v>5</v>
      </c>
      <c r="C187" s="26" t="s">
        <v>300</v>
      </c>
      <c r="D187" s="27">
        <v>45979.875</v>
      </c>
      <c r="E187" s="27">
        <v>45980.25</v>
      </c>
      <c r="F187" s="26" t="s">
        <v>301</v>
      </c>
    </row>
    <row r="188" spans="1:6" ht="62" x14ac:dyDescent="0.35">
      <c r="A188" s="25" t="s">
        <v>299</v>
      </c>
      <c r="B188" s="25" t="s">
        <v>7</v>
      </c>
      <c r="C188" s="26" t="s">
        <v>380</v>
      </c>
      <c r="D188" s="27">
        <v>45979.916666666701</v>
      </c>
      <c r="E188" s="27">
        <v>45980.208333333299</v>
      </c>
      <c r="F188" s="26" t="s">
        <v>381</v>
      </c>
    </row>
    <row r="189" spans="1:6" ht="62" x14ac:dyDescent="0.35">
      <c r="A189" s="25" t="s">
        <v>299</v>
      </c>
      <c r="B189" s="25" t="s">
        <v>2</v>
      </c>
      <c r="C189" s="26" t="s">
        <v>382</v>
      </c>
      <c r="D189" s="27">
        <v>45979.916666666701</v>
      </c>
      <c r="E189" s="27">
        <v>45980.208333333299</v>
      </c>
      <c r="F189" s="26" t="s">
        <v>381</v>
      </c>
    </row>
    <row r="190" spans="1:6" ht="77.5" x14ac:dyDescent="0.35">
      <c r="A190" s="25" t="s">
        <v>69</v>
      </c>
      <c r="B190" s="25" t="s">
        <v>2</v>
      </c>
      <c r="C190" s="26" t="s">
        <v>70</v>
      </c>
      <c r="D190" s="27">
        <v>45979.927083333299</v>
      </c>
      <c r="E190" s="27">
        <v>45980.25</v>
      </c>
      <c r="F190" s="26" t="s">
        <v>71</v>
      </c>
    </row>
    <row r="191" spans="1:6" ht="77.5" x14ac:dyDescent="0.35">
      <c r="A191" s="25" t="s">
        <v>69</v>
      </c>
      <c r="B191" s="25" t="s">
        <v>6</v>
      </c>
      <c r="C191" s="26" t="s">
        <v>72</v>
      </c>
      <c r="D191" s="27">
        <v>45979.927083333299</v>
      </c>
      <c r="E191" s="27">
        <v>45980.25</v>
      </c>
      <c r="F191" s="26" t="s">
        <v>73</v>
      </c>
    </row>
    <row r="192" spans="1:6" ht="77.5" x14ac:dyDescent="0.35">
      <c r="A192" s="25" t="s">
        <v>69</v>
      </c>
      <c r="B192" s="25" t="s">
        <v>6</v>
      </c>
      <c r="C192" s="26" t="s">
        <v>74</v>
      </c>
      <c r="D192" s="27">
        <v>45979.927083333299</v>
      </c>
      <c r="E192" s="27">
        <v>45980.25</v>
      </c>
      <c r="F192" s="26" t="s">
        <v>73</v>
      </c>
    </row>
    <row r="193" spans="1:6" ht="77.5" x14ac:dyDescent="0.35">
      <c r="A193" s="25" t="s">
        <v>452</v>
      </c>
      <c r="B193" s="25" t="s">
        <v>6</v>
      </c>
      <c r="C193" s="26" t="s">
        <v>453</v>
      </c>
      <c r="D193" s="27">
        <v>45979.875</v>
      </c>
      <c r="E193" s="27">
        <v>45980.208333333299</v>
      </c>
      <c r="F193" s="26" t="s">
        <v>454</v>
      </c>
    </row>
    <row r="194" spans="1:6" ht="46.5" x14ac:dyDescent="0.35">
      <c r="A194" s="25" t="s">
        <v>452</v>
      </c>
      <c r="B194" s="25" t="s">
        <v>2</v>
      </c>
      <c r="C194" s="26" t="s">
        <v>461</v>
      </c>
      <c r="D194" s="27">
        <v>45979.875</v>
      </c>
      <c r="E194" s="27">
        <v>45980.25</v>
      </c>
      <c r="F194" s="26" t="s">
        <v>462</v>
      </c>
    </row>
    <row r="195" spans="1:6" ht="62" x14ac:dyDescent="0.35">
      <c r="A195" s="25" t="s">
        <v>429</v>
      </c>
      <c r="B195" s="25" t="s">
        <v>4</v>
      </c>
      <c r="C195" s="26" t="s">
        <v>430</v>
      </c>
      <c r="D195" s="27">
        <v>45979.833333333299</v>
      </c>
      <c r="E195" s="27">
        <v>45980.25</v>
      </c>
      <c r="F195" s="26" t="s">
        <v>431</v>
      </c>
    </row>
    <row r="196" spans="1:6" ht="108.5" x14ac:dyDescent="0.35">
      <c r="A196" s="25" t="s">
        <v>411</v>
      </c>
      <c r="B196" s="25" t="s">
        <v>18</v>
      </c>
      <c r="C196" s="26" t="s">
        <v>412</v>
      </c>
      <c r="D196" s="27">
        <v>45979.833333333299</v>
      </c>
      <c r="E196" s="27">
        <v>45980.25</v>
      </c>
      <c r="F196" s="26" t="s">
        <v>413</v>
      </c>
    </row>
    <row r="197" spans="1:6" ht="108.5" x14ac:dyDescent="0.35">
      <c r="A197" s="25" t="s">
        <v>411</v>
      </c>
      <c r="B197" s="25" t="s">
        <v>2</v>
      </c>
      <c r="C197" s="26" t="s">
        <v>414</v>
      </c>
      <c r="D197" s="27">
        <v>45979.833333333299</v>
      </c>
      <c r="E197" s="27">
        <v>45980.25</v>
      </c>
      <c r="F197" s="26" t="s">
        <v>413</v>
      </c>
    </row>
    <row r="198" spans="1:6" ht="93" x14ac:dyDescent="0.35">
      <c r="A198" s="25" t="s">
        <v>411</v>
      </c>
      <c r="B198" s="25" t="s">
        <v>6</v>
      </c>
      <c r="C198" s="26" t="s">
        <v>418</v>
      </c>
      <c r="D198" s="27">
        <v>45979.854166666701</v>
      </c>
      <c r="E198" s="27">
        <v>45980.25</v>
      </c>
      <c r="F198" s="26" t="s">
        <v>419</v>
      </c>
    </row>
    <row r="199" spans="1:6" ht="93" x14ac:dyDescent="0.35">
      <c r="A199" s="25" t="s">
        <v>411</v>
      </c>
      <c r="B199" s="25" t="s">
        <v>6</v>
      </c>
      <c r="C199" s="26" t="s">
        <v>420</v>
      </c>
      <c r="D199" s="27">
        <v>45979.791666666701</v>
      </c>
      <c r="E199" s="27">
        <v>45980.25</v>
      </c>
      <c r="F199" s="26" t="s">
        <v>421</v>
      </c>
    </row>
    <row r="200" spans="1:6" ht="93" x14ac:dyDescent="0.35">
      <c r="A200" s="25" t="s">
        <v>411</v>
      </c>
      <c r="B200" s="25" t="s">
        <v>6</v>
      </c>
      <c r="C200" s="26" t="s">
        <v>422</v>
      </c>
      <c r="D200" s="27">
        <v>45979.791666666701</v>
      </c>
      <c r="E200" s="27">
        <v>45980.25</v>
      </c>
      <c r="F200" s="26" t="s">
        <v>421</v>
      </c>
    </row>
    <row r="201" spans="1:6" ht="77.5" x14ac:dyDescent="0.35">
      <c r="A201" s="25" t="s">
        <v>411</v>
      </c>
      <c r="B201" s="25" t="s">
        <v>2</v>
      </c>
      <c r="C201" s="26" t="s">
        <v>435</v>
      </c>
      <c r="D201" s="27">
        <v>45979.833333333299</v>
      </c>
      <c r="E201" s="27">
        <v>45980.25</v>
      </c>
      <c r="F201" s="26" t="s">
        <v>436</v>
      </c>
    </row>
    <row r="202" spans="1:6" ht="77.5" x14ac:dyDescent="0.35">
      <c r="A202" s="25" t="s">
        <v>411</v>
      </c>
      <c r="B202" s="25" t="s">
        <v>2</v>
      </c>
      <c r="C202" s="26" t="s">
        <v>437</v>
      </c>
      <c r="D202" s="27">
        <v>45979.895833333299</v>
      </c>
      <c r="E202" s="27">
        <v>45980.25</v>
      </c>
      <c r="F202" s="26" t="s">
        <v>438</v>
      </c>
    </row>
    <row r="203" spans="1:6" ht="62" x14ac:dyDescent="0.35">
      <c r="A203" s="25" t="s">
        <v>411</v>
      </c>
      <c r="B203" s="25" t="s">
        <v>6</v>
      </c>
      <c r="C203" s="26" t="s">
        <v>450</v>
      </c>
      <c r="D203" s="27">
        <v>45979.875</v>
      </c>
      <c r="E203" s="27">
        <v>45980.208333333299</v>
      </c>
      <c r="F203" s="26" t="s">
        <v>451</v>
      </c>
    </row>
    <row r="204" spans="1:6" ht="62" x14ac:dyDescent="0.35">
      <c r="A204" s="25" t="s">
        <v>411</v>
      </c>
      <c r="B204" s="25" t="s">
        <v>2</v>
      </c>
      <c r="C204" s="26" t="s">
        <v>455</v>
      </c>
      <c r="D204" s="27">
        <v>45979.875</v>
      </c>
      <c r="E204" s="27">
        <v>45980.25</v>
      </c>
      <c r="F204" s="26" t="s">
        <v>456</v>
      </c>
    </row>
    <row r="205" spans="1:6" ht="46.5" x14ac:dyDescent="0.35">
      <c r="A205" s="25" t="s">
        <v>267</v>
      </c>
      <c r="B205" s="25" t="s">
        <v>2</v>
      </c>
      <c r="C205" s="26" t="s">
        <v>268</v>
      </c>
      <c r="D205" s="27">
        <v>45979.875</v>
      </c>
      <c r="E205" s="27">
        <v>45980.25</v>
      </c>
      <c r="F205" s="26" t="s">
        <v>269</v>
      </c>
    </row>
    <row r="206" spans="1:6" ht="46.5" x14ac:dyDescent="0.35">
      <c r="A206" s="25" t="s">
        <v>267</v>
      </c>
      <c r="B206" s="25" t="s">
        <v>2</v>
      </c>
      <c r="C206" s="26" t="s">
        <v>270</v>
      </c>
      <c r="D206" s="27">
        <v>45979.875</v>
      </c>
      <c r="E206" s="27">
        <v>45980.25</v>
      </c>
      <c r="F206" s="26" t="s">
        <v>269</v>
      </c>
    </row>
    <row r="207" spans="1:6" ht="46.5" x14ac:dyDescent="0.35">
      <c r="A207" s="25" t="s">
        <v>267</v>
      </c>
      <c r="B207" s="25" t="s">
        <v>2</v>
      </c>
      <c r="C207" s="26" t="s">
        <v>271</v>
      </c>
      <c r="D207" s="27">
        <v>45979.875</v>
      </c>
      <c r="E207" s="27">
        <v>45980.25</v>
      </c>
      <c r="F207" s="26" t="s">
        <v>269</v>
      </c>
    </row>
    <row r="208" spans="1:6" ht="62" x14ac:dyDescent="0.35">
      <c r="A208" s="25" t="s">
        <v>442</v>
      </c>
      <c r="B208" s="25" t="s">
        <v>4</v>
      </c>
      <c r="C208" s="26" t="s">
        <v>443</v>
      </c>
      <c r="D208" s="27">
        <v>45979.916666666701</v>
      </c>
      <c r="E208" s="27">
        <v>45980.25</v>
      </c>
      <c r="F208" s="26" t="s">
        <v>440</v>
      </c>
    </row>
    <row r="209" spans="1:6" ht="46.5" x14ac:dyDescent="0.35">
      <c r="A209" s="25" t="s">
        <v>231</v>
      </c>
      <c r="B209" s="25" t="s">
        <v>4</v>
      </c>
      <c r="C209" s="26" t="s">
        <v>232</v>
      </c>
      <c r="D209" s="27">
        <v>45979.875</v>
      </c>
      <c r="E209" s="27">
        <v>45980.208333333299</v>
      </c>
      <c r="F209" s="26" t="s">
        <v>228</v>
      </c>
    </row>
    <row r="210" spans="1:6" ht="46.5" x14ac:dyDescent="0.35">
      <c r="A210" s="25" t="s">
        <v>231</v>
      </c>
      <c r="B210" s="25" t="s">
        <v>5</v>
      </c>
      <c r="C210" s="26" t="s">
        <v>250</v>
      </c>
      <c r="D210" s="27">
        <v>45979.875</v>
      </c>
      <c r="E210" s="27">
        <v>45980.208333333299</v>
      </c>
      <c r="F210" s="26" t="s">
        <v>251</v>
      </c>
    </row>
    <row r="211" spans="1:6" ht="46.5" x14ac:dyDescent="0.35">
      <c r="A211" s="25" t="s">
        <v>231</v>
      </c>
      <c r="B211" s="25" t="s">
        <v>5</v>
      </c>
      <c r="C211" s="26" t="s">
        <v>265</v>
      </c>
      <c r="D211" s="27">
        <v>45979.833333333299</v>
      </c>
      <c r="E211" s="27">
        <v>45980.25</v>
      </c>
      <c r="F211" s="26" t="s">
        <v>266</v>
      </c>
    </row>
    <row r="212" spans="1:6" ht="46.5" x14ac:dyDescent="0.35">
      <c r="A212" s="25" t="s">
        <v>231</v>
      </c>
      <c r="B212" s="25" t="s">
        <v>4</v>
      </c>
      <c r="C212" s="26" t="s">
        <v>274</v>
      </c>
      <c r="D212" s="27">
        <v>45979.875</v>
      </c>
      <c r="E212" s="27">
        <v>45980.208333333299</v>
      </c>
      <c r="F212" s="26" t="s">
        <v>275</v>
      </c>
    </row>
    <row r="213" spans="1:6" ht="46.5" x14ac:dyDescent="0.35">
      <c r="A213" s="25" t="s">
        <v>221</v>
      </c>
      <c r="B213" s="25" t="s">
        <v>6</v>
      </c>
      <c r="C213" s="26" t="s">
        <v>222</v>
      </c>
      <c r="D213" s="27">
        <v>45804.208333333299</v>
      </c>
      <c r="E213" s="27">
        <v>46143.208333333299</v>
      </c>
      <c r="F213" s="26" t="s">
        <v>223</v>
      </c>
    </row>
    <row r="214" spans="1:6" ht="46.5" x14ac:dyDescent="0.35">
      <c r="A214" s="25" t="s">
        <v>258</v>
      </c>
      <c r="B214" s="25" t="s">
        <v>4</v>
      </c>
      <c r="C214" s="26" t="s">
        <v>259</v>
      </c>
      <c r="D214" s="27">
        <v>45979.833333333299</v>
      </c>
      <c r="E214" s="27">
        <v>45980.25</v>
      </c>
      <c r="F214" s="26" t="s">
        <v>260</v>
      </c>
    </row>
    <row r="215" spans="1:6" ht="46.5" x14ac:dyDescent="0.35">
      <c r="A215" s="25" t="s">
        <v>258</v>
      </c>
      <c r="B215" s="25" t="s">
        <v>4</v>
      </c>
      <c r="C215" s="26" t="s">
        <v>261</v>
      </c>
      <c r="D215" s="27">
        <v>45979.833333333299</v>
      </c>
      <c r="E215" s="27">
        <v>45980.25</v>
      </c>
      <c r="F215" s="26" t="s">
        <v>260</v>
      </c>
    </row>
    <row r="216" spans="1:6" ht="46.5" x14ac:dyDescent="0.35">
      <c r="A216" s="25" t="s">
        <v>258</v>
      </c>
      <c r="B216" s="25" t="s">
        <v>6</v>
      </c>
      <c r="C216" s="26" t="s">
        <v>262</v>
      </c>
      <c r="D216" s="27">
        <v>45979.833333333299</v>
      </c>
      <c r="E216" s="27">
        <v>45980.25</v>
      </c>
      <c r="F216" s="26" t="s">
        <v>260</v>
      </c>
    </row>
    <row r="217" spans="1:6" ht="46.5" x14ac:dyDescent="0.35">
      <c r="A217" s="25" t="s">
        <v>226</v>
      </c>
      <c r="B217" s="25" t="s">
        <v>6</v>
      </c>
      <c r="C217" s="26" t="s">
        <v>227</v>
      </c>
      <c r="D217" s="27">
        <v>45979.875</v>
      </c>
      <c r="E217" s="27">
        <v>45980.208333333299</v>
      </c>
      <c r="F217" s="26" t="s">
        <v>228</v>
      </c>
    </row>
    <row r="218" spans="1:6" ht="46.5" x14ac:dyDescent="0.35">
      <c r="A218" s="25" t="s">
        <v>226</v>
      </c>
      <c r="B218" s="25" t="s">
        <v>6</v>
      </c>
      <c r="C218" s="26" t="s">
        <v>229</v>
      </c>
      <c r="D218" s="27">
        <v>45979.875</v>
      </c>
      <c r="E218" s="27">
        <v>45980.208333333299</v>
      </c>
      <c r="F218" s="26" t="s">
        <v>228</v>
      </c>
    </row>
    <row r="219" spans="1:6" ht="46.5" x14ac:dyDescent="0.35">
      <c r="A219" s="25" t="s">
        <v>226</v>
      </c>
      <c r="B219" s="25" t="s">
        <v>6</v>
      </c>
      <c r="C219" s="26" t="s">
        <v>230</v>
      </c>
      <c r="D219" s="27">
        <v>45979.875</v>
      </c>
      <c r="E219" s="27">
        <v>45980.208333333299</v>
      </c>
      <c r="F219" s="26" t="s">
        <v>228</v>
      </c>
    </row>
    <row r="220" spans="1:6" ht="46.5" x14ac:dyDescent="0.35">
      <c r="A220" s="25" t="s">
        <v>226</v>
      </c>
      <c r="B220" s="25" t="s">
        <v>2</v>
      </c>
      <c r="C220" s="26" t="s">
        <v>233</v>
      </c>
      <c r="D220" s="27">
        <v>45979.875</v>
      </c>
      <c r="E220" s="27">
        <v>45980.208333333299</v>
      </c>
      <c r="F220" s="26" t="s">
        <v>234</v>
      </c>
    </row>
    <row r="221" spans="1:6" ht="46.5" x14ac:dyDescent="0.35">
      <c r="A221" s="25" t="s">
        <v>226</v>
      </c>
      <c r="B221" s="25" t="s">
        <v>2</v>
      </c>
      <c r="C221" s="26" t="s">
        <v>235</v>
      </c>
      <c r="D221" s="27">
        <v>45979.875</v>
      </c>
      <c r="E221" s="27">
        <v>45980.208333333299</v>
      </c>
      <c r="F221" s="26" t="s">
        <v>234</v>
      </c>
    </row>
    <row r="222" spans="1:6" ht="46.5" x14ac:dyDescent="0.35">
      <c r="A222" s="25" t="s">
        <v>226</v>
      </c>
      <c r="B222" s="25" t="s">
        <v>2</v>
      </c>
      <c r="C222" s="26" t="s">
        <v>272</v>
      </c>
      <c r="D222" s="27">
        <v>45979.875</v>
      </c>
      <c r="E222" s="27">
        <v>45980.25</v>
      </c>
      <c r="F222" s="26" t="s">
        <v>273</v>
      </c>
    </row>
    <row r="223" spans="1:6" ht="77.5" x14ac:dyDescent="0.35">
      <c r="A223" s="25" t="s">
        <v>226</v>
      </c>
      <c r="B223" s="25" t="s">
        <v>2</v>
      </c>
      <c r="C223" s="26" t="s">
        <v>279</v>
      </c>
      <c r="D223" s="27">
        <v>45979.833333333299</v>
      </c>
      <c r="E223" s="27">
        <v>45980.25</v>
      </c>
      <c r="F223" s="26" t="s">
        <v>280</v>
      </c>
    </row>
    <row r="224" spans="1:6" ht="62" x14ac:dyDescent="0.35">
      <c r="A224" s="25" t="s">
        <v>226</v>
      </c>
      <c r="B224" s="25" t="s">
        <v>6</v>
      </c>
      <c r="C224" s="26" t="s">
        <v>439</v>
      </c>
      <c r="D224" s="27">
        <v>45979.875</v>
      </c>
      <c r="E224" s="27">
        <v>45980.25</v>
      </c>
      <c r="F224" s="26" t="s">
        <v>440</v>
      </c>
    </row>
    <row r="225" spans="1:6" ht="62" x14ac:dyDescent="0.35">
      <c r="A225" s="25" t="s">
        <v>226</v>
      </c>
      <c r="B225" s="25" t="s">
        <v>6</v>
      </c>
      <c r="C225" s="26" t="s">
        <v>441</v>
      </c>
      <c r="D225" s="27">
        <v>45979.916666666701</v>
      </c>
      <c r="E225" s="27">
        <v>45980.25</v>
      </c>
      <c r="F225" s="26" t="s">
        <v>440</v>
      </c>
    </row>
    <row r="226" spans="1:6" ht="62" x14ac:dyDescent="0.35">
      <c r="A226" s="25" t="s">
        <v>226</v>
      </c>
      <c r="B226" s="25" t="s">
        <v>6</v>
      </c>
      <c r="C226" s="26" t="s">
        <v>444</v>
      </c>
      <c r="D226" s="27">
        <v>45979.916666666701</v>
      </c>
      <c r="E226" s="27">
        <v>45980.25</v>
      </c>
      <c r="F226" s="26" t="s">
        <v>440</v>
      </c>
    </row>
    <row r="227" spans="1:6" ht="77.5" x14ac:dyDescent="0.35">
      <c r="A227" s="25" t="s">
        <v>226</v>
      </c>
      <c r="B227" s="25" t="s">
        <v>6</v>
      </c>
      <c r="C227" s="26" t="s">
        <v>445</v>
      </c>
      <c r="D227" s="27">
        <v>45979.875</v>
      </c>
      <c r="E227" s="27">
        <v>45980.25</v>
      </c>
      <c r="F227" s="26" t="s">
        <v>446</v>
      </c>
    </row>
    <row r="228" spans="1:6" ht="31" x14ac:dyDescent="0.35">
      <c r="A228" s="25" t="s">
        <v>240</v>
      </c>
      <c r="B228" s="25" t="s">
        <v>8</v>
      </c>
      <c r="C228" s="26" t="s">
        <v>241</v>
      </c>
      <c r="D228" s="27">
        <v>45979.999305555597</v>
      </c>
      <c r="E228" s="27">
        <v>45980.25</v>
      </c>
      <c r="F228" s="26" t="s">
        <v>242</v>
      </c>
    </row>
    <row r="229" spans="1:6" ht="31" x14ac:dyDescent="0.35">
      <c r="A229" s="25" t="s">
        <v>240</v>
      </c>
      <c r="B229" s="25" t="s">
        <v>8</v>
      </c>
      <c r="C229" s="26" t="s">
        <v>243</v>
      </c>
      <c r="D229" s="27">
        <v>45979.875</v>
      </c>
      <c r="E229" s="27">
        <v>45980.25</v>
      </c>
      <c r="F229" s="26" t="s">
        <v>244</v>
      </c>
    </row>
    <row r="230" spans="1:6" ht="46.5" x14ac:dyDescent="0.35">
      <c r="A230" s="25" t="s">
        <v>240</v>
      </c>
      <c r="B230" s="25" t="s">
        <v>8</v>
      </c>
      <c r="C230" s="26" t="s">
        <v>245</v>
      </c>
      <c r="D230" s="27">
        <v>45979.875</v>
      </c>
      <c r="E230" s="27">
        <v>45980.25</v>
      </c>
      <c r="F230" s="26" t="s">
        <v>246</v>
      </c>
    </row>
    <row r="231" spans="1:6" ht="46.5" x14ac:dyDescent="0.35">
      <c r="A231" s="25" t="s">
        <v>240</v>
      </c>
      <c r="B231" s="25" t="s">
        <v>8</v>
      </c>
      <c r="C231" s="26" t="s">
        <v>247</v>
      </c>
      <c r="D231" s="27">
        <v>45979.875</v>
      </c>
      <c r="E231" s="27">
        <v>45980.25</v>
      </c>
      <c r="F231" s="26" t="s">
        <v>246</v>
      </c>
    </row>
    <row r="232" spans="1:6" ht="46.5" x14ac:dyDescent="0.35">
      <c r="A232" s="25" t="s">
        <v>240</v>
      </c>
      <c r="B232" s="25" t="s">
        <v>8</v>
      </c>
      <c r="C232" s="26" t="s">
        <v>248</v>
      </c>
      <c r="D232" s="27">
        <v>45979.875</v>
      </c>
      <c r="E232" s="27">
        <v>45980.25</v>
      </c>
      <c r="F232" s="26" t="s">
        <v>246</v>
      </c>
    </row>
    <row r="233" spans="1:6" ht="46.5" x14ac:dyDescent="0.35">
      <c r="A233" s="25" t="s">
        <v>240</v>
      </c>
      <c r="B233" s="25" t="s">
        <v>8</v>
      </c>
      <c r="C233" s="26" t="s">
        <v>249</v>
      </c>
      <c r="D233" s="27">
        <v>45979.875</v>
      </c>
      <c r="E233" s="27">
        <v>45980.25</v>
      </c>
      <c r="F233" s="26" t="s">
        <v>246</v>
      </c>
    </row>
    <row r="234" spans="1:6" ht="46.5" x14ac:dyDescent="0.35">
      <c r="A234" s="25" t="s">
        <v>240</v>
      </c>
      <c r="B234" s="25" t="s">
        <v>7</v>
      </c>
      <c r="C234" s="26" t="s">
        <v>263</v>
      </c>
      <c r="D234" s="27">
        <v>45979.833333333299</v>
      </c>
      <c r="E234" s="27">
        <v>45980.208333333299</v>
      </c>
      <c r="F234" s="26" t="s">
        <v>264</v>
      </c>
    </row>
    <row r="235" spans="1:6" ht="46.5" x14ac:dyDescent="0.35">
      <c r="A235" s="25" t="s">
        <v>252</v>
      </c>
      <c r="B235" s="25" t="s">
        <v>2</v>
      </c>
      <c r="C235" s="26" t="s">
        <v>253</v>
      </c>
      <c r="D235" s="27">
        <v>45979.875</v>
      </c>
      <c r="E235" s="27">
        <v>45980.25</v>
      </c>
      <c r="F235" s="26" t="s">
        <v>254</v>
      </c>
    </row>
    <row r="236" spans="1:6" ht="93" x14ac:dyDescent="0.35">
      <c r="A236" s="25" t="s">
        <v>137</v>
      </c>
      <c r="B236" s="25" t="s">
        <v>5</v>
      </c>
      <c r="C236" s="26" t="s">
        <v>138</v>
      </c>
      <c r="D236" s="27">
        <v>45979.875</v>
      </c>
      <c r="E236" s="27">
        <v>45980.25</v>
      </c>
      <c r="F236" s="26" t="s">
        <v>139</v>
      </c>
    </row>
    <row r="237" spans="1:6" ht="93" x14ac:dyDescent="0.35">
      <c r="A237" s="25" t="s">
        <v>137</v>
      </c>
      <c r="B237" s="25" t="s">
        <v>5</v>
      </c>
      <c r="C237" s="26" t="s">
        <v>140</v>
      </c>
      <c r="D237" s="27">
        <v>45979.875</v>
      </c>
      <c r="E237" s="27">
        <v>45980.25</v>
      </c>
      <c r="F237" s="26" t="s">
        <v>139</v>
      </c>
    </row>
    <row r="238" spans="1:6" ht="93" x14ac:dyDescent="0.35">
      <c r="A238" s="25" t="s">
        <v>137</v>
      </c>
      <c r="B238" s="25" t="s">
        <v>5</v>
      </c>
      <c r="C238" s="26" t="s">
        <v>141</v>
      </c>
      <c r="D238" s="27">
        <v>45979.875</v>
      </c>
      <c r="E238" s="27">
        <v>45980.25</v>
      </c>
      <c r="F238" s="26" t="s">
        <v>139</v>
      </c>
    </row>
    <row r="239" spans="1:6" ht="93" x14ac:dyDescent="0.35">
      <c r="A239" s="25" t="s">
        <v>137</v>
      </c>
      <c r="B239" s="25" t="s">
        <v>5</v>
      </c>
      <c r="C239" s="26" t="s">
        <v>142</v>
      </c>
      <c r="D239" s="27">
        <v>45979.875</v>
      </c>
      <c r="E239" s="27">
        <v>45980.25</v>
      </c>
      <c r="F239" s="26" t="s">
        <v>139</v>
      </c>
    </row>
    <row r="240" spans="1:6" ht="77.5" x14ac:dyDescent="0.35">
      <c r="A240" s="25" t="s">
        <v>137</v>
      </c>
      <c r="B240" s="25" t="s">
        <v>4</v>
      </c>
      <c r="C240" s="26" t="s">
        <v>209</v>
      </c>
      <c r="D240" s="27">
        <v>45979.833333333299</v>
      </c>
      <c r="E240" s="27">
        <v>45980.25</v>
      </c>
      <c r="F240" s="26" t="s">
        <v>210</v>
      </c>
    </row>
    <row r="241" spans="1:6" ht="31" x14ac:dyDescent="0.35">
      <c r="A241" s="25" t="s">
        <v>137</v>
      </c>
      <c r="B241" s="25" t="s">
        <v>5</v>
      </c>
      <c r="C241" s="26" t="s">
        <v>224</v>
      </c>
      <c r="D241" s="27">
        <v>45684.208333333299</v>
      </c>
      <c r="E241" s="27">
        <v>46143.25</v>
      </c>
      <c r="F241" s="26" t="s">
        <v>225</v>
      </c>
    </row>
    <row r="242" spans="1:6" ht="46.5" x14ac:dyDescent="0.35">
      <c r="A242" s="25" t="s">
        <v>137</v>
      </c>
      <c r="B242" s="25" t="s">
        <v>4</v>
      </c>
      <c r="C242" s="26" t="s">
        <v>236</v>
      </c>
      <c r="D242" s="27">
        <v>45979.958333333299</v>
      </c>
      <c r="E242" s="27">
        <v>45980.208333333299</v>
      </c>
      <c r="F242" s="26" t="s">
        <v>237</v>
      </c>
    </row>
    <row r="243" spans="1:6" ht="46.5" x14ac:dyDescent="0.35">
      <c r="A243" s="25" t="s">
        <v>137</v>
      </c>
      <c r="B243" s="25" t="s">
        <v>4</v>
      </c>
      <c r="C243" s="26" t="s">
        <v>238</v>
      </c>
      <c r="D243" s="27">
        <v>45979.958333333299</v>
      </c>
      <c r="E243" s="27">
        <v>45980.208333333299</v>
      </c>
      <c r="F243" s="26" t="s">
        <v>237</v>
      </c>
    </row>
    <row r="244" spans="1:6" ht="46.5" x14ac:dyDescent="0.35">
      <c r="A244" s="25" t="s">
        <v>137</v>
      </c>
      <c r="B244" s="25" t="s">
        <v>4</v>
      </c>
      <c r="C244" s="26" t="s">
        <v>239</v>
      </c>
      <c r="D244" s="27">
        <v>45979.958333333299</v>
      </c>
      <c r="E244" s="27">
        <v>45980.208333333299</v>
      </c>
      <c r="F244" s="26" t="s">
        <v>237</v>
      </c>
    </row>
    <row r="245" spans="1:6" ht="46.5" x14ac:dyDescent="0.35">
      <c r="A245" s="25" t="s">
        <v>218</v>
      </c>
      <c r="B245" s="25" t="s">
        <v>4</v>
      </c>
      <c r="C245" s="26" t="s">
        <v>219</v>
      </c>
      <c r="D245" s="27">
        <v>44936.875</v>
      </c>
      <c r="E245" s="27">
        <v>46060.208333333299</v>
      </c>
      <c r="F245" s="26" t="s">
        <v>220</v>
      </c>
    </row>
  </sheetData>
  <autoFilter ref="A2:F82" xr:uid="{93B7315F-D2FC-4C0E-9F55-271D0AA7A834}">
    <sortState xmlns:xlrd2="http://schemas.microsoft.com/office/spreadsheetml/2017/richdata2" ref="A3:F245">
      <sortCondition ref="A2:A82"/>
    </sortState>
  </autoFilter>
  <mergeCells count="1">
    <mergeCell ref="A1:F1"/>
  </mergeCells>
  <conditionalFormatting sqref="A3:F245">
    <cfRule type="expression" dxfId="2" priority="1">
      <formula>$J3="Over 12 hours"</formula>
    </cfRule>
  </conditionalFormatting>
  <pageMargins left="0.7" right="0.7" top="0.75" bottom="0.75" header="0.3" footer="0.3"/>
  <pageSetup paperSize="9" orientation="portrait" horizontalDpi="90" verticalDpi="9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3F7DD7E550E714EBBB37184DEE9042A" ma:contentTypeVersion="4" ma:contentTypeDescription="Create a new document." ma:contentTypeScope="" ma:versionID="993e41160bd79433078f1dac99c7621c">
  <xsd:schema xmlns:xsd="http://www.w3.org/2001/XMLSchema" xmlns:xs="http://www.w3.org/2001/XMLSchema" xmlns:p="http://schemas.microsoft.com/office/2006/metadata/properties" xmlns:ns2="4db06a9e-47bb-4e48-8002-f1a1cce53aab" xmlns:ns3="3add3de3-da4f-4a14-abc7-0122c5e6d5f6" targetNamespace="http://schemas.microsoft.com/office/2006/metadata/properties" ma:root="true" ma:fieldsID="c6940948c5ab8243157ce08a9de9ac0b" ns2:_="" ns3:_="">
    <xsd:import namespace="4db06a9e-47bb-4e48-8002-f1a1cce53aab"/>
    <xsd:import namespace="3add3de3-da4f-4a14-abc7-0122c5e6d5f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b06a9e-47bb-4e48-8002-f1a1cce53aa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add3de3-da4f-4a14-abc7-0122c5e6d5f6"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8B28E8A-E5F0-4F94-84D1-4010DF1F6BA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db06a9e-47bb-4e48-8002-f1a1cce53aab"/>
    <ds:schemaRef ds:uri="3add3de3-da4f-4a14-abc7-0122c5e6d5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1C075FC-49E4-4E3E-8064-F066CAD46D1E}">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C5FF2590-D718-4E2D-833D-CDB8C115C69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3</vt:i4>
      </vt:variant>
    </vt:vector>
  </HeadingPairs>
  <TitlesOfParts>
    <vt:vector size="12" baseType="lpstr">
      <vt:lpstr>Front page</vt:lpstr>
      <vt:lpstr>Data Listing</vt:lpstr>
      <vt:lpstr>Wednesday</vt:lpstr>
      <vt:lpstr>Thursday</vt:lpstr>
      <vt:lpstr>Friday</vt:lpstr>
      <vt:lpstr>Saturday</vt:lpstr>
      <vt:lpstr>Sunday</vt:lpstr>
      <vt:lpstr>Monday</vt:lpstr>
      <vt:lpstr>Tuesday</vt:lpstr>
      <vt:lpstr>Direction</vt:lpstr>
      <vt:lpstr>Wednesday!Print_Area</vt:lpstr>
      <vt:lpstr>Wednesday!Print_Titles</vt:lpstr>
    </vt:vector>
  </TitlesOfParts>
  <Company>Highways Agency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Matthew Sparks</dc:creator>
  <cp:lastModifiedBy>Max Lingley-Churchill</cp:lastModifiedBy>
  <cp:lastPrinted>2018-06-22T09:26:57Z</cp:lastPrinted>
  <dcterms:created xsi:type="dcterms:W3CDTF">2018-05-14T11:33:39Z</dcterms:created>
  <dcterms:modified xsi:type="dcterms:W3CDTF">2025-11-12T15:23:32Z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0x010100245106A6FB05E5439A2F0D1B69EDED6F</vt:lpwstr>
  </property>
</Properties>
</file>