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highways-my.sharepoint.com/personal/luke_williams_nationalhighways_co_uk/Documents/Desktop/DCR 02 May/"/>
    </mc:Choice>
  </mc:AlternateContent>
  <xr:revisionPtr revIDLastSave="40" documentId="8_{4E72B441-F3EB-47EC-8A41-EC352DD48729}" xr6:coauthVersionLast="47" xr6:coauthVersionMax="47" xr10:uidLastSave="{BD517C2B-42FD-4BA5-AB02-A54CF6F35A00}"/>
  <bookViews>
    <workbookView xWindow="-108" yWindow="-108" windowWidth="23256" windowHeight="12576" xr2:uid="{FBCCA358-97F8-4DAC-9D2B-6E1178264550}"/>
  </bookViews>
  <sheets>
    <sheet name="Front page" sheetId="11" r:id="rId1"/>
    <sheet name="Data Listing" sheetId="4" state="hidden" r:id="rId2"/>
    <sheet name="Friday" sheetId="1" r:id="rId3"/>
    <sheet name="Saturday" sheetId="5" r:id="rId4"/>
    <sheet name="Sunday" sheetId="6" r:id="rId5"/>
    <sheet name="Monday" sheetId="7" r:id="rId6"/>
    <sheet name="Tuesday" sheetId="8" r:id="rId7"/>
    <sheet name="Wednesday" sheetId="9" r:id="rId8"/>
    <sheet name="Thursday" sheetId="10" r:id="rId9"/>
  </sheets>
  <definedNames>
    <definedName name="_xlnm._FilterDatabase" localSheetId="2" hidden="1">Friday!$A$2:$F$3</definedName>
    <definedName name="_xlnm._FilterDatabase" localSheetId="5" hidden="1">Monday!$A$2:$F$44</definedName>
    <definedName name="_xlnm._FilterDatabase" localSheetId="3" hidden="1">Saturday!$A$2:$F$35</definedName>
    <definedName name="_xlnm._FilterDatabase" localSheetId="4" hidden="1">Sunday!$A$2:$F$18</definedName>
    <definedName name="_xlnm._FilterDatabase" localSheetId="8" hidden="1">Thursday!$A$2:$F$5</definedName>
    <definedName name="_xlnm._FilterDatabase" localSheetId="6" hidden="1">Tuesday!$A$2:$F$56</definedName>
    <definedName name="_xlnm._FilterDatabase" localSheetId="7" hidden="1">Wednesday!$A$2:$F$15</definedName>
    <definedName name="Direction">'Data Listing'!$A$1:$A$7</definedName>
    <definedName name="_xlnm.Print_Area" localSheetId="2">Friday!$A:$F</definedName>
    <definedName name="_xlnm.Print_Titles" localSheetId="2">Friday!$1:$1</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1" l="1"/>
  <c r="A1" i="6" s="1"/>
  <c r="C2" i="11"/>
  <c r="A10" i="11"/>
  <c r="A1" i="10" s="1"/>
  <c r="A9" i="11"/>
  <c r="A1" i="9" s="1"/>
  <c r="A8" i="11"/>
  <c r="A1" i="8" s="1"/>
  <c r="A7" i="11"/>
  <c r="A1" i="7" s="1"/>
  <c r="A5" i="11"/>
  <c r="A1" i="5" s="1"/>
  <c r="A4" i="11"/>
  <c r="A1" i="1" s="1"/>
</calcChain>
</file>

<file path=xl/sharedStrings.xml><?xml version="1.0" encoding="utf-8"?>
<sst xmlns="http://schemas.openxmlformats.org/spreadsheetml/2006/main" count="3501" uniqueCount="910">
  <si>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</si>
  <si>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</si>
  <si>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</si>
  <si>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</si>
  <si>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</si>
  <si>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</si>
  <si>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</si>
  <si>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</si>
  <si>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</si>
  <si>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</si>
  <si>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</si>
  <si>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</si>
  <si>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</si>
  <si>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</si>
  <si>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t>Each day we will upload an updated list of road closures covering that evening and the remainder of the week. Understandably plans can sometimes change, and it is for this reason we recommend you regularly visit the webpage to view the most up-to-date closure list.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</si>
  <si>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</si>
  <si>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Total closure report</t>
  </si>
  <si>
    <t>A12</t>
  </si>
  <si>
    <t>A12 northbound Jct 30 exit slip road closure</t>
  </si>
  <si>
    <t>Overall Scheme Details: A12 both directions
Jct 30 exit and entry slip road closures and diversion route for maintenance works on behalf of City Fibre Metro</t>
  </si>
  <si>
    <t>A14</t>
  </si>
  <si>
    <t>A14 eastbound Jct 49 exit slip road closure</t>
  </si>
  <si>
    <t>Overall Scheme Details: A14 eastbound 
Jct 49 - carriageway closure, lane closure and diversion route for barrier/fence safety repairs on behalf of National Highways</t>
  </si>
  <si>
    <t>A14 eastbound Jct 15 exit slip road closure</t>
  </si>
  <si>
    <t>Overall Scheme Details: A14 both directions 
Jct 13 Thrapston to Jct 22 Brampton Interchange - carriageway closure for drainage on behalf of National Highways</t>
  </si>
  <si>
    <t>M40</t>
  </si>
  <si>
    <t>M40 Southbound Jct 5 entry slip road closure.</t>
  </si>
  <si>
    <t>Overall Scheme Details: M40 Southbound Jct 5, Entry slip road closure for maintenance works, diversion via National Highways network and local authority roads</t>
  </si>
  <si>
    <t>A43</t>
  </si>
  <si>
    <t>A43 southbound Abthorpe roundabout to Silverstone carriageway closure</t>
  </si>
  <si>
    <t>Overall Scheme Details: A43 northbound and southbound Barley Mow Roundabout to Towcester Roundabout.
Carriageway, slip roads, and lane closure, plus 24/7 contraflow and layby closures for junction improvements.
Diversion routes will use National Highways and local authority network.</t>
  </si>
  <si>
    <t>M45</t>
  </si>
  <si>
    <t>Both directions</t>
  </si>
  <si>
    <t>M45 Thurlaston partial roundabout carriageway closure</t>
  </si>
  <si>
    <t>Overall Scheme Details: M45 Thurlaston Roundabout.
Overnight and some 24/7 carriageway, layby and lane closures for junction improvements.
Diversion via Nation Highways and local authority network.</t>
  </si>
  <si>
    <t>M62</t>
  </si>
  <si>
    <t>M62 eastbound and westbound Jct 38 to A63 Western Interchange 24/7 layby closures</t>
  </si>
  <si>
    <t xml:space="preserve">Overall Scheme Details: M62 eastbound and westbound Jct 37 to A63 Western Interchange.
24/7 layby closures and 40 mph speed restriction for carriageway improvements.
</t>
  </si>
  <si>
    <t>M62 eastbound Jct 37 exit slip road closure</t>
  </si>
  <si>
    <t>Overall Scheme Details: M62 eastbound Jct 36 to Jct 37
Slip road and lane closure for signs - erection 
Diversion via local authority and National Highways Networks</t>
  </si>
  <si>
    <t>M62 westbound Jct 36 entry slip dedicated lane closure</t>
  </si>
  <si>
    <t>Overall Scheme Details: M62 westbound Jct 37 to Jct 35
Lane closure for sign works.</t>
  </si>
  <si>
    <t>A63</t>
  </si>
  <si>
    <t>A63 eastbound South cave, carriageway closure between exit and entry slip roads</t>
  </si>
  <si>
    <t xml:space="preserve">Overall Scheme Details: A63 eastbound and westbound North cave to Western Interchange 
Carriageway closure for barrier repair 
Diversion route in place via National highways and local authority network </t>
  </si>
  <si>
    <t>A63 eastbound Melton to Western Interchange, carriageway closure</t>
  </si>
  <si>
    <t>M621</t>
  </si>
  <si>
    <t>M621 clockwise jct 7 to m1 southbound jct43 carriageway closure</t>
  </si>
  <si>
    <t xml:space="preserve">Overall Scheme Details: m621 clockwise jct 7 to m1 southbound jct43 carriageway closure diversion on national highways and local authority network </t>
  </si>
  <si>
    <t>M621 clockwise jct7 entry slip road carriageway closure</t>
  </si>
  <si>
    <t>M62 westbound jct 29 carriageway closure between exit and entry slip roads and entry slip roads</t>
  </si>
  <si>
    <t xml:space="preserve">Overall Scheme Details: m62 westbound jct 29 carriageway closure between exit and entry slip roads  diversion on national highways network </t>
  </si>
  <si>
    <t>M1</t>
  </si>
  <si>
    <t>M1 northbound jct 41 entry slip road carriageway closure</t>
  </si>
  <si>
    <t>M67</t>
  </si>
  <si>
    <t>M67 Eastbound Jct 2 entry slip road closure</t>
  </si>
  <si>
    <t xml:space="preserve">Overall Scheme Details: M67 Eastbound and Westbound J1a to J3 - Carriageway Closure for Structure - New/Reconstruction </t>
  </si>
  <si>
    <t>M53</t>
  </si>
  <si>
    <t>M53 northbound Jct 7 to 5 carriageway closure</t>
  </si>
  <si>
    <t>Overall Scheme Details: M53 Northbound junction 7 to 6 lane closure and carriageway closure due drainage works</t>
  </si>
  <si>
    <t>M53 Northbound Jct 7 entry slip road closure</t>
  </si>
  <si>
    <t>M53 Northbound Jct 6 entry slip road closure</t>
  </si>
  <si>
    <t>M53 Northbound Jct 6 exit slip road closure</t>
  </si>
  <si>
    <t>M53 Northbound Jct 5 exit slip road closure</t>
  </si>
  <si>
    <t>A663</t>
  </si>
  <si>
    <t>A663 Northbound and Southbound Moston Lane East to Hollinwood Avenue carriageway closure</t>
  </si>
  <si>
    <t>Overall Scheme Details: A663 both directions Moston Lane East to Hollinwood Avenue - carriageway closure for horticulture (cutting and planting) on behalf of National Highways</t>
  </si>
  <si>
    <t>M62 westbound jct 6 exit slip road closure</t>
  </si>
  <si>
    <t>Overall Scheme Details: M62 westbound jct 6 exit slip road closure due to improvements</t>
  </si>
  <si>
    <t>M57</t>
  </si>
  <si>
    <t>M57 Northbound Jct 6 - 7 carriageway closure</t>
  </si>
  <si>
    <t>Overall Scheme Details: M57 northbound and southbound Junction 6 to Switch Island - carriageway closure for horticulture (cutting and planting) on behalf of National Highways</t>
  </si>
  <si>
    <t>M57 Northbound Jct 5 entry slip closure</t>
  </si>
  <si>
    <t>M57 northbound jct 6 entry slip road closure</t>
  </si>
  <si>
    <t>M57 Southbound Switch Island to Jct 6 carriageway closure</t>
  </si>
  <si>
    <t>M57 Southbound Jct 6 exit slip road closure</t>
  </si>
  <si>
    <t>M60</t>
  </si>
  <si>
    <t>M60 Anticlockwise Jct 18 dedicated lane closure</t>
  </si>
  <si>
    <t xml:space="preserve">Overall Scheme Details: M60 anti-clockwise J19 to J18 - carriageway closure for barriers - permanent </t>
  </si>
  <si>
    <t>M62 eastbound jct 6 entry slip road closure</t>
  </si>
  <si>
    <t>Overall Scheme Details: M62 eastbound jct 6 entry slip road closure due to improvements</t>
  </si>
  <si>
    <t>M60 Clockwise Jct 11 exit slip road closure</t>
  </si>
  <si>
    <t>Overall Scheme Details: M60 clockwise J10 to J11 - carriageway closure for litter clearance</t>
  </si>
  <si>
    <t>M62 Eastbound to M60 Clockwise link road closure</t>
  </si>
  <si>
    <t>M602</t>
  </si>
  <si>
    <t>M602 Westbound to M60 Clockwise link road closure</t>
  </si>
  <si>
    <t>M56</t>
  </si>
  <si>
    <t>M56 Eastbound to M6 Northbound link road closure</t>
  </si>
  <si>
    <t xml:space="preserve">Overall Scheme Details: M6 northbound J19 to J20 - carriageway closure for communications </t>
  </si>
  <si>
    <t>M60 Anticlockwise Jct 16 exit slip road closure</t>
  </si>
  <si>
    <t>Overall Scheme Details: M60 anti-clockwise J16 to J16 - carriageway closure for communications on behalf of National Highways</t>
  </si>
  <si>
    <t>M27</t>
  </si>
  <si>
    <t>M27 eastbound Jct 4 to 8 carriageway closure</t>
  </si>
  <si>
    <t xml:space="preserve">Overall Scheme Details: M27 both directions Jct 4 to Jct 9.
Carriageway, slip road and lane closures for major resurfacing work.
</t>
  </si>
  <si>
    <t>M3</t>
  </si>
  <si>
    <t>M3 southbound to M27 eastbound link road closure</t>
  </si>
  <si>
    <t>M4</t>
  </si>
  <si>
    <t>M4 westbound Jct 10 exit slip road closure</t>
  </si>
  <si>
    <t>Overall Scheme Details: M4 both directions Jct 10.
Slip road and lane closure for technology work.</t>
  </si>
  <si>
    <t>M20</t>
  </si>
  <si>
    <t>M20 eastbound Jct 5 distributor road between exit and entry slip road closure</t>
  </si>
  <si>
    <t>Overall Scheme Details: M20 both directions Jct 4 to 7
Carriageway, slip road and lane closure for barrier works</t>
  </si>
  <si>
    <t>A249</t>
  </si>
  <si>
    <t>A249 southbound Grovehurst entry slip</t>
  </si>
  <si>
    <t>Overall Scheme Details: A249 southbound Grovehurst entry slip.  
for Grovehurst junction improvement works.</t>
  </si>
  <si>
    <t>A249 northbound Grovehurst exit slip</t>
  </si>
  <si>
    <t>Overall Scheme Details: A249 northbound Grovehurst exit slip.  
Exit slip closure, for Grovehurst junction improvement works.</t>
  </si>
  <si>
    <t>A282</t>
  </si>
  <si>
    <t>A282 Northbound Dartford Crossing West Tunnel closure</t>
  </si>
  <si>
    <t>Overall Scheme Details: A282 northbound Dartford Crossing West Tunnel.
Tunnel closure for maintenance works.
Diversion via National Highways network.</t>
  </si>
  <si>
    <t>M4 eastbound Jct 3 to Jct 1 carriageway closure</t>
  </si>
  <si>
    <t>Overall Scheme Details: M4 eastbound Jct 3 to Jct 1
Carriageway closure for carriageway works
Diversion via local authorities</t>
  </si>
  <si>
    <t>M3 Westbound Jct 2 exit slip road closure</t>
  </si>
  <si>
    <t>Overall Scheme Details: M25 Clockwise Jct 12 to Jct 13
Carriageway and link road closures for loop repairs
Diversion via local authority network</t>
  </si>
  <si>
    <t>M25</t>
  </si>
  <si>
    <t>M25 Clockwise Jct 12 to Jct 13 Carriageway Closure</t>
  </si>
  <si>
    <t>A1(M)</t>
  </si>
  <si>
    <t>A1(M) Northbound Jct 3 to Jct 4 Carriageway closure</t>
  </si>
  <si>
    <t xml:space="preserve">Overall Scheme Details: A1(M) Northbound Jct 2 to Jct 4 
Lane, slip road and carriageway closure for Urgent safety fence repairs 
Diversion via Local Authorities network 
</t>
  </si>
  <si>
    <t>A64</t>
  </si>
  <si>
    <t>A64 westbound Grimston bar entry slip road closure</t>
  </si>
  <si>
    <t xml:space="preserve">Overall Scheme Details: A64 westbound Fulford to Grimston
Slip road closure for general cleaning and maintenance 
Diversion in place via National highways and local authority network </t>
  </si>
  <si>
    <t>M1 southbound jct44 to jct 43 carriageway closure</t>
  </si>
  <si>
    <t xml:space="preserve">Overall Scheme Details: m1 southbound jct44 to jct43 carriageway closure and m1 southbound jct42 exit slip road carriageway closure with lane closures maintenance works </t>
  </si>
  <si>
    <t>M1 southbound jct44 entry slip road carriageway closure</t>
  </si>
  <si>
    <t>m62</t>
  </si>
  <si>
    <t>m62 westbound jct 29 carriageway closure between exit and entry slip roads and entry slip roads</t>
  </si>
  <si>
    <t>M58</t>
  </si>
  <si>
    <t>M58 westbound Jct 1 to Switch Island carriageway closure</t>
  </si>
  <si>
    <t>Overall Scheme Details: M58 Eastbound and Westbound junction 1 to switch - Carriageway Closure for Horticulture (Cutting and Planting) on behalf of Amey</t>
  </si>
  <si>
    <t>M58 westbound jct 1 entry slip road closure</t>
  </si>
  <si>
    <t>M60 Clockwise Jct 5 exit slip road closure</t>
  </si>
  <si>
    <t xml:space="preserve">Overall Scheme Details: M60 clockwise J4 to J5 - carriageway closure for barriers - permanent </t>
  </si>
  <si>
    <t>M60 clockwise to M66 northbound dedicated lane closure</t>
  </si>
  <si>
    <t>Overall Scheme Details: M60 clockwise Jct 17 to Jct 18 - carriageway closure for drainage on behalf of National Highways</t>
  </si>
  <si>
    <t>M27 westbound Jct 9 to Jct 4 carriageway closure</t>
  </si>
  <si>
    <t>A31</t>
  </si>
  <si>
    <t>A31 eastbound Ashley Heath carriageway closure between the exit and entry slips</t>
  </si>
  <si>
    <t>Overall Scheme Details: A31 eastbound Ashley Heath to M27 Jct 1.
Carriageway closures for barrier work.</t>
  </si>
  <si>
    <t>A31 eastbound Ringwood to M27 Jct 1 carriageway closure</t>
  </si>
  <si>
    <t>A27</t>
  </si>
  <si>
    <t>A27 eastbound Patcham to Coldean lane carriageway closure</t>
  </si>
  <si>
    <t xml:space="preserve">Overall Scheme Details: A27 both directions Devils Dyke to Coldean Lane
carriageway and lane closures for drainage improvement works </t>
  </si>
  <si>
    <t>A27 westbound A270 to Patcham carriageway closure</t>
  </si>
  <si>
    <t xml:space="preserve">Overall Scheme Details: A27 both directions Devils Dyke to Falmer
carriageway, slip road and lane closures for drainage improvement works </t>
  </si>
  <si>
    <t>A27 westbound Falmer entry slip closure</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</si>
  <si>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</si>
  <si>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</si>
  <si>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M25 Clockwise Jct 30 to Jct 31 carriageway closure</t>
  </si>
  <si>
    <t>Overall Scheme Details: M25 Clockwise Jct 29 to Jct 31
Carriageway and lane closure for inspection works
Diversion via National Highways and Local Authorities Network</t>
  </si>
  <si>
    <t>M25 Clockwise Jct 30 entry slip road closure</t>
  </si>
  <si>
    <t>A2</t>
  </si>
  <si>
    <t>A2 Westbound Darenth Interchange to M25 Clockwise Jct 2 link road closure</t>
  </si>
  <si>
    <t>Overall Scheme Details: A2 Westbound Darenth Interchange to M25 Clockwise Jct 2
Slip and link road closure for emergency carriageway repairs Diversion via National Highways Network</t>
  </si>
  <si>
    <t>M25 Clockwise Jct 2 entry slip road closure</t>
  </si>
  <si>
    <t>M3 Eastbound Jct 2 Carriageway closure between exit and entry slip roads</t>
  </si>
  <si>
    <t>Overall Scheme Details: M3 Eastbound Jct 2
Carriageway closure for carriageway repairs, 
Diversion via National Highways roads</t>
  </si>
  <si>
    <t>A66</t>
  </si>
  <si>
    <t>A66 eastbound and westbound Neasham Road to Morton Palms carriageway closure including dedicated slip road with 40mph speed restriction</t>
  </si>
  <si>
    <t>Overall Scheme Details: A66 eastbound and westbound Blands Corner to Morton Palms
Carriageway closure including 24/7 layby closures and 40mph speed restriciton for structural maintenance scheme of Maidendale and Croft Railway Bridges</t>
  </si>
  <si>
    <t>M53 southbound  Jct 7 to 10  carriageway closure</t>
  </si>
  <si>
    <t xml:space="preserve">Overall Scheme Details: M53 Northbound and Southbound jct 7 to 10 lane closure and carriageway closure due to carriageway repairs </t>
  </si>
  <si>
    <t>M53 southbound jct 7 entry slip road closure</t>
  </si>
  <si>
    <t>M53 southbound jct 8 exit slip road closure</t>
  </si>
  <si>
    <t>M53 southbound jct 8 entry slip road closure</t>
  </si>
  <si>
    <t>M53 southbound jct 9 exit slip road closure</t>
  </si>
  <si>
    <t>M53 southbound jct 9 entry slip road closure</t>
  </si>
  <si>
    <t>M53 southbound jct 10 exit slip road closure</t>
  </si>
  <si>
    <t>M3 southbound Jct 3 to Jct 4 carriageway closure</t>
  </si>
  <si>
    <t>Overall Scheme Details: M3 both directions Jct 4a to Jct 3.
Carriageway and lane closures for structures work.</t>
  </si>
  <si>
    <t>M27 westbound Jct 7 and 5 exit slips and Jct 8 and 7 entry slip road closures</t>
  </si>
  <si>
    <t>A3m</t>
  </si>
  <si>
    <t>A3m northbound Jct 3 Exit Slip road closure</t>
  </si>
  <si>
    <t>Overall Scheme Details: A3m northbound Jct 3,
Slip road and lane closure for maintenance works.</t>
  </si>
  <si>
    <t>M2</t>
  </si>
  <si>
    <t>M2 westbound Jct 2 to A2 Tollgate Jct carriageway closure</t>
  </si>
  <si>
    <t>Overall Scheme Details: M2 both directions Jct 3 to A2 Tollgate Jct
M20 both directions Jct 4 to Jct 1, 
M25 both directions Jct 3 to Jct 2
A2 both directions Darenth to Tollgate
carriageway closure with diversion for survey works</t>
  </si>
  <si>
    <t>A2 eastbound Ebsfleet ring management</t>
  </si>
  <si>
    <t xml:space="preserve">Overall Scheme Details: A2 eastbound Ebbsfleet to Pepper Hill,
Slip closure for maintenance works </t>
  </si>
  <si>
    <t>A2 eastbound Ebbsfleet entry slip road closure</t>
  </si>
  <si>
    <t>M25 clockwise Jct 12 to M3 Eastbound Jct 2 link road closure</t>
  </si>
  <si>
    <t>Overall Scheme Details: M25 clockwise Jct 12 to M3 Eastbound Jct 2
Link road closure for retexturing works. 
Diversion via National Highways roads</t>
  </si>
  <si>
    <t>M4 Eastbound Jct 3 to Jct 1 Carriageway Closure</t>
  </si>
  <si>
    <t>Overall Scheme Details: M4 Eastbound Jct 3 to Jct 1
Carriageway closure for gantry painting, 
Diversion via local authorities</t>
  </si>
  <si>
    <t>A3</t>
  </si>
  <si>
    <t>A3 Southbound Jct Wisley Interchange to Jct Ockham Road Carriageway Closure</t>
  </si>
  <si>
    <t>Overall Scheme Details: A3 Southbound Jct Wisley Interchange to Jct Ockham Road
Carriageway closure for Surfacing works
Diversion via local authorities</t>
  </si>
  <si>
    <t>A3 Northbound Jct London Road to Jct Wisley Interchange Carriageway Closure</t>
  </si>
  <si>
    <t>Overall Scheme Details: A3 Northbound Jct London Road to Jct Wisley Interchange
Carriageway and slip road closures for surfacing Works. 
Diversion via local authorities</t>
  </si>
  <si>
    <t>M25 Westbound Terminal 5 to M25 anticlockwise Jct 14 link road closure</t>
  </si>
  <si>
    <t>Overall Scheme Details: M25 Westbound Terminal 5 to M25 anticlockwise Jct 14 
Link road closure for carriageway repairs 
Diversion via National Highways roads</t>
  </si>
  <si>
    <t>A38</t>
  </si>
  <si>
    <t>A38 eastbound Carkeel roundabout to Saltash Tunnel carriageway closed</t>
  </si>
  <si>
    <t>Overall Scheme Details: A38 eastbound Carkeel roundabout to Saltash Tunnel carriageway closed for sign erection works. Diversion via the B3271</t>
  </si>
  <si>
    <t>A38 westbound Saltash Tunnel to Carkeel Roundabout carriageway closed</t>
  </si>
  <si>
    <t>Overall Scheme Details: A38 westbound Saltash Tunnel to Carkeel Roundabout -carriageway closed for sign erection works. 
Diversion via B3271</t>
  </si>
  <si>
    <t>A30</t>
  </si>
  <si>
    <t>A30 both directions Loggans Moor to Treswithian carriageway closed</t>
  </si>
  <si>
    <t xml:space="preserve">Overall Scheme Details: A30 both directions Loggans Moor to Treswithian carriageway closed for resurfacing.  Diversion via Connor Downs.
</t>
  </si>
  <si>
    <t>A38 Westbound Forder Valley to Manadon carriageway closure</t>
  </si>
  <si>
    <t>Overall Scheme Details: A38 westbound Forder Valley to Manadon carriageway closure for Saltash Tunnel works.
Diversion via A3822, B3413 and Tavistock Road to Manadon</t>
  </si>
  <si>
    <t>A30 westbound Ide to Woodleigh carriageway closure (193/3 to 178/5)</t>
  </si>
  <si>
    <t>Overall Scheme Details: A30 westbound Ide to Woodleigh carriageway closure for urgent horticultural works.
Diversion via - Ide village road , Tedburn road, Five Mile Hill, Huishlane end, Goldcross Hill</t>
  </si>
  <si>
    <t>A49</t>
  </si>
  <si>
    <t>A49 both directions Leominster to Holmer carriageway closure</t>
  </si>
  <si>
    <t xml:space="preserve">Overall Scheme Details: A49 both directions Leominster to Holmer.
Carriageway, lay-by closures and 40mph speed restriction for maintenance works.
Diversion via National Highways network.
</t>
  </si>
  <si>
    <t>M5</t>
  </si>
  <si>
    <t>M5 southbound Jct 1 to Jct 3 carriageway closure</t>
  </si>
  <si>
    <t>Overall Scheme Details: M5 both directions Jct 1 to Jct 3.
Carriageway, entry and exit slip road closures for maintenance works. 
Diversion via National Highways and local authority networks.</t>
  </si>
  <si>
    <t>M42</t>
  </si>
  <si>
    <t>M42 southbound jct 5 entry slip road closure</t>
  </si>
  <si>
    <t>Overall Scheme Details: M42 both directions Jct 5. 
Entry and exit slip road closures for maintenance works. 
Diversion via National Highways and local authority network.</t>
  </si>
  <si>
    <t>M42 southbound jct 5 exit slip road closure</t>
  </si>
  <si>
    <t>M5 Strensham Services southbound exit and entry slip road closure</t>
  </si>
  <si>
    <t>Overall Scheme Details: M5 southbound Jct 7 to Jct 8.
Carriageway closure for maintenance works. 
Diversion via National Highways and local authority network.</t>
  </si>
  <si>
    <t>M5 southbound jct 7 to jct 8 carriageway closure</t>
  </si>
  <si>
    <t>A500</t>
  </si>
  <si>
    <t>A500 northbound Hanford entry slip closure</t>
  </si>
  <si>
    <t>Overall Scheme Details: A500 both directions Hanford roundabout to City Road Jct.
Carriageway closures for electrical works.
Diversions via National Highways and local authority network.</t>
  </si>
  <si>
    <t>A500 northbound Queensway exit slip road closure</t>
  </si>
  <si>
    <t>A500 southbound Queensway to A50 Herons Cross exit slip road closure</t>
  </si>
  <si>
    <t>A50</t>
  </si>
  <si>
    <t>A50 westbound Brittania slip road to A500 southbound Queensway roundabout entry slip road closure</t>
  </si>
  <si>
    <t>A50 westbound Blurton entry slip road closure</t>
  </si>
  <si>
    <t>A500 Campbell Road northbound Sideway Link Road closure</t>
  </si>
  <si>
    <t>A458</t>
  </si>
  <si>
    <t>A458 both directions Cardeston to Rowton carriageway closure</t>
  </si>
  <si>
    <t>Overall Scheme Details: A458 both directions Cardeston to Rowton.
Carriageway closure for maintenance works.
Diversion via National Highways and Local authority network.</t>
  </si>
  <si>
    <t>M6</t>
  </si>
  <si>
    <t>M6 southbound Jct 2 exit slip road closure</t>
  </si>
  <si>
    <t xml:space="preserve">Overall Scheme Details: M6 southbound Jct 3 to Jct 2.
Exit slip road closure for maintenance works 
Diversion via National Highways and Local Authority network. </t>
  </si>
  <si>
    <t>A47</t>
  </si>
  <si>
    <t>A47 both directions Cucumber Lane Roundabout to A1064 Acle Roundabout carriageway closure</t>
  </si>
  <si>
    <t>Overall Scheme Details: A47 both directions
Blofield to Acle - Carriageway closures, static lane closures and narrow lanes for carriageway construction on behalf of National Highways</t>
  </si>
  <si>
    <t>A47 both directions Shoreboat Roundabout to Pullover Roundabout carriageway closure</t>
  </si>
  <si>
    <t>Overall Scheme Details: A47 both directions 
Peterborough to King's Lynn - carriageway closure and diversion route for construction improvement/upgrade on behalf of National Highways</t>
  </si>
  <si>
    <t>A120</t>
  </si>
  <si>
    <t>A120 both directions Marks Farm to Marks Tey carriageway closure</t>
  </si>
  <si>
    <t>Overall Scheme Details: A120 both directions
 Marks Farm Roundabout  to Marks Tey - carriageway closure for construction improvement upgrade on behalf of National Highways</t>
  </si>
  <si>
    <t>A47 eastbound Thickthorn Interchange entry slip road closure</t>
  </si>
  <si>
    <t xml:space="preserve">Overall Scheme Details: A47 both directions 
Easton to Caistor St Edmunds - carriageway closure, static lane closures, narrow lanes and diversion route for carriageway construction on behalf of National Highways  </t>
  </si>
  <si>
    <t>A14 westbound Jct 47 to Jct 43 carriageway closure</t>
  </si>
  <si>
    <t>Overall Scheme Details: A14 both directions 
Jct 43 to Jct 49 - carriageway closures, lane closures and diversion routes for carriageway - reconstruction/renewal on behalf of National Highways</t>
  </si>
  <si>
    <t>A11</t>
  </si>
  <si>
    <t>A11 northbound Brandon Road Roundabout to Mundford Road Roundabout carriageway closure</t>
  </si>
  <si>
    <t>Overall Scheme Details: A11 both directions 
London Road Roundabout to A1075 Norwich Road Roundabout - carriageway closure for white lining/road markings on behalf of National Highways</t>
  </si>
  <si>
    <t>A12 northbound Jct 23 to Jct 24 carriageway closure</t>
  </si>
  <si>
    <t>Overall Scheme Details: A12 both directions 
Jct 23 to Jct 24 - carriageway closures, lane closures and diversion routes for inspection/survey on behalf of National Highways</t>
  </si>
  <si>
    <t>A14 eastbound Jct 21 to Jct 22 carriageway closure</t>
  </si>
  <si>
    <t>Overall Scheme Details: A14 eastbound 
Jct 21 to Jct 22 - carriageway closure for carriageway - reconstruction/renewal on behalf of National Highways</t>
  </si>
  <si>
    <t>A14 northbound 24 entry slip carriageway closure</t>
  </si>
  <si>
    <t>Overall Scheme Details: A14 northbound 
Swavesey Northern Roundabout  to A14 Junction 24 - carriageway closure and diversion route  for communications on behalf of National Highways</t>
  </si>
  <si>
    <t>A1</t>
  </si>
  <si>
    <t>A1 northbound Tempsford to Black Cat Roundabout carriageway closure</t>
  </si>
  <si>
    <t>Overall Scheme Details: A1 / A421 both directions 
Biggleswade to St Neots - carriageway closures, lane closures, narrow lanes, permanent layby closures and diversion routes for construction - bypass/new on behalf of National Highways</t>
  </si>
  <si>
    <t>A5</t>
  </si>
  <si>
    <t>A5 southbound A4146 Kelly's Kitchen Roundabout to Woburn Road carriageway closure</t>
  </si>
  <si>
    <t>Overall Scheme Details: A5 both directions
Watling Street Roundabout to A4146 Jct - carriageway closures, lane closures, two way traffic signals and diversion routes due to construction improvement/upgrade works on behalf of National Highways</t>
  </si>
  <si>
    <t>A5 northbound Thorn Roundabout to Little Brickhill carriageway closure</t>
  </si>
  <si>
    <t>A14 westbound Jct 22 to Jct 13 carriageway closure</t>
  </si>
  <si>
    <t>A14 eastbound Jct 37 entry slip road closure</t>
  </si>
  <si>
    <t>Overall Scheme Details: A14 both directions
Jct 37 slip roads - carriageway closures and diversion route for remedial works on behalf of Breheny</t>
  </si>
  <si>
    <t>A1 southbound B1514 Brampton exit slip road closure</t>
  </si>
  <si>
    <t>Overall Scheme Details: A1 both directions 
Alconbury to Baldock - exit and entry slip road closures, and diversion routes for horticulture (cutting and planting) on behalf of National Highways</t>
  </si>
  <si>
    <t>A1 northbound B1514 Brampton entry slip road closure</t>
  </si>
  <si>
    <t>A1 southbound Wyboston exit slip road closure</t>
  </si>
  <si>
    <t>A1 northbound Wyboston entry slip road closure</t>
  </si>
  <si>
    <t>M1 southbound Jct 15 to 14 carriageway closure</t>
  </si>
  <si>
    <t>Overall Scheme Details: M1 southbound
Jct 15 to Jct 14 - carriageway closure, lane closures and diversion route due to carriageway - reconstruction/renewal works on behalf of Ringway</t>
  </si>
  <si>
    <t>A1 southbound Jct 10 to Jct 8 carriageway closure</t>
  </si>
  <si>
    <t>Overall Scheme Details: A1(M) both directions 
Jct 5 to Jct 10 - carriageway closures for horticulture (cutting and planting) on behalf of National Highways</t>
  </si>
  <si>
    <t>A14 westbound Jct 34 entry slip road closure</t>
  </si>
  <si>
    <t>Overall Scheme Details: A14 both directions 
Jct 34 - carriageway closure for inspection/survey on behalf of National Highways</t>
  </si>
  <si>
    <t>A1(M) southbound Jct 15 to Jct 14 carriagway closure</t>
  </si>
  <si>
    <t xml:space="preserve">Overall Scheme Details: A1(M) both directions 
Jct 14 to Jct 15 - Lane closure (Northbound lane 4) and carriageway closure (A1(M) Southbound) for structural maintenance </t>
  </si>
  <si>
    <t>M1 southbound Jct 23a exit slip road closure</t>
  </si>
  <si>
    <t>Overall Scheme Details: M1 northbound and southbound, Jct 24a to Jct 23.
Carriageway, slip road and lane closures for electrical works.
Diversion route via National Highways network and local authority network.</t>
  </si>
  <si>
    <t>A42</t>
  </si>
  <si>
    <t>A42 southbound Finger Farm Island to M1 carriageway closure</t>
  </si>
  <si>
    <t>A42 southbound M1 Jct 23a to Jct 14 carriageway closure</t>
  </si>
  <si>
    <t>A1 northbound Newark to Markham Moor carriageway closure</t>
  </si>
  <si>
    <t>Overall Scheme Details: A1 northbound and southbound Apleyhead to Newark.
Carriageway, slip road, layby and lane closure due to carriageway repairs.
Diversion route via National Highways network and local authority network.</t>
  </si>
  <si>
    <t>A43 northbound Northampton road roundabout to Syresham carriageway closure</t>
  </si>
  <si>
    <t xml:space="preserve">Overall Scheme Details: A43 northbound, Brackley to Towcester.
Carriageway, slip road and lane closures for maintenance works.
Diversion route via National Highways network and local authority network. </t>
  </si>
  <si>
    <t>A14 eastbound Jct 9 entry and exit slip road closure</t>
  </si>
  <si>
    <t>Overall Scheme Details: A14 eastbound and westbound Kettering to Woodford.
Lay-by, slip road, and lane closures  due to horticultural works. 
Diversion route via national highways network.</t>
  </si>
  <si>
    <t>A14 eastbound Jct 10 exit slip road closure</t>
  </si>
  <si>
    <t>A38 northbound Ripley entry and exit slip road closure</t>
  </si>
  <si>
    <t xml:space="preserve">Overall Scheme Details: A38 northbound and southbound Hartsay to Jct 28 (M1).
Slip road, layby and lane closures due to maintenance works.
Diversion via National Highways and local authority network.
</t>
  </si>
  <si>
    <t>A52</t>
  </si>
  <si>
    <t>A52 westbound M1 Jct 25 entry slip road closure</t>
  </si>
  <si>
    <t>Overall Scheme Details: M1 northbound and southbound Jct 25.
Slip road and lane closures due to electrical works.
Diversion via National Highways and local authority networks.</t>
  </si>
  <si>
    <t>M1 southbound Kirby Muxloe entry slip road closure</t>
  </si>
  <si>
    <t>Overall Scheme Details: M1 northbound and southbound Jct 21 to  Jct 22.
Slip road and lane closures due to horticultural works.
Diversion route via National Highways and local authority network.</t>
  </si>
  <si>
    <t>A46</t>
  </si>
  <si>
    <t>A46 southbound Kirby Muxloe to M1 Jct 21a carriageway closure</t>
  </si>
  <si>
    <t>M1 southbound Leicester Forest East services exit slip road closure</t>
  </si>
  <si>
    <t>M1 southbound Leicester Forest East services entry slip road closure</t>
  </si>
  <si>
    <t>M1 southbound Jct 28 exit slip road closure</t>
  </si>
  <si>
    <t>Overall Scheme Details: A38 northbound and southbound Pinxton
Carriageway, slip road, layby and lane  closure due to electrical works
Diversion via National Highways network and local authority network</t>
  </si>
  <si>
    <t>A38 Pinxton roundabout partial closure</t>
  </si>
  <si>
    <t>A52 QMC partial roundabout closure</t>
  </si>
  <si>
    <t xml:space="preserve">Overall Scheme Details: A52 eastbound and westbound Priory roundabout to Dunkirk island.
Carriageway and lane closures for maintenance works.
Diversion route  via National Highways network and local authority network.
</t>
  </si>
  <si>
    <t>A516</t>
  </si>
  <si>
    <t>A516 northbound to A38 carriageway closure</t>
  </si>
  <si>
    <t xml:space="preserve">Overall Scheme Details: A38 northbound, Mickleover.
Carriageway, slip road and lane closures for survey works.
Diversion route via National Highways network and local authority network. </t>
  </si>
  <si>
    <t>A453</t>
  </si>
  <si>
    <t>A453 northbound Silverdale to A52 carriageway closure</t>
  </si>
  <si>
    <t>Overall Scheme Details: A453 northbound and southbound Silverdale to A52 Dunkirk.
Carriageway and lane closures due to survey works.
Diversion via National Highways and local authority network.</t>
  </si>
  <si>
    <t>A42 northbound Jct 12 exit slip road closure</t>
  </si>
  <si>
    <t xml:space="preserve">Overall Scheme Details: A42 northbound and southbound, M42 Jct 11 to M1 Jct 23a.
Slip road, lane and lay-by closures for maintenance works.
Diversion route via National Highways network and local authority network. </t>
  </si>
  <si>
    <t>A46 northbound Lodge Lane exit slip road closure</t>
  </si>
  <si>
    <t>Overall Scheme Details: A46 northbound and southbound Car Colston to East Stoke.
Slip road and lane closures due to survey works.</t>
  </si>
  <si>
    <t>A46 southbound Lodge Lane entry slip road closure</t>
  </si>
  <si>
    <t>A1 southbound Colsterworth exit slip road closure</t>
  </si>
  <si>
    <t>Overall Scheme Details: A1 northbound and southbound Long Bennington to Gonerby Moor
Slip road and lane closure due to electrical works
Diversion via National Highways network and local authority network</t>
  </si>
  <si>
    <t>A1 southbound Woolsthorpe exit slip road closure</t>
  </si>
  <si>
    <t>A46 southbound Stragglethorpe entry slip road closure</t>
  </si>
  <si>
    <t>Overall Scheme Details: A46 northbound and southbound Cotgrave to East Bridgford.
Slip road and lane closures due to electrical works.
Diversion via National Highways and local authority network.</t>
  </si>
  <si>
    <t>A45</t>
  </si>
  <si>
    <t>A45 northbound Great Billing entry slip road closure</t>
  </si>
  <si>
    <t>Overall Scheme Details: A45 northbound and southbound Great Billing to Earls Barton
Slip road and lane closures due to survey works.
Diversion route via National Highways network and local authority network.</t>
  </si>
  <si>
    <t>A45 northbound Jct 10 (Earls Barton) exit slip road closure</t>
  </si>
  <si>
    <t>A46 both directions Farndon to Cattlemarket Roundabout carriageway closure</t>
  </si>
  <si>
    <t>Overall Scheme Details: A46 northbound and southbound Farndon to Brownhills
Carriageway and lane closure due to survey works
Diversion via National Highways network and local authority network</t>
  </si>
  <si>
    <t>A1 northbound Blyth exit slip road closure</t>
  </si>
  <si>
    <t>Overall Scheme Details: A1 northbound and southbound Blyth to Ranby
Slip road and lane closure due to survey works
Diversion via National Highways network and local authority network</t>
  </si>
  <si>
    <t>M1 southbound Jct 29a entry and exit slip road closure</t>
  </si>
  <si>
    <t>Overall Scheme Details: M1 northbound and southbound Jct 29 to Jct 30
Carriageway, slip road and lane closures due to improvement works.
Diversion route via National Highways network and local authority network.</t>
  </si>
  <si>
    <t>A63 westbound Western Interchange to Jct 37, carriageway closure</t>
  </si>
  <si>
    <t>Overall Scheme Details: M62 eastbound and westbound Jct 37 to A63 Western Interchange.
Carriageway and lane closures for carriageway improvements.
Diversion route in place via local highway authority.</t>
  </si>
  <si>
    <t>M18</t>
  </si>
  <si>
    <t>M18 southbound Jct 6 exit slip road closure</t>
  </si>
  <si>
    <t>Overall Scheme Details: M18 southbound Jct 7 to Jct 6
Slip road closures and Lane closure for general cleaning and maintenance 
Diversion in place via National highways and local authority network</t>
  </si>
  <si>
    <t>M180</t>
  </si>
  <si>
    <t>M180 westbound Jct 3 to Jct 2, carriageway closure</t>
  </si>
  <si>
    <t>Overall Scheme Details: M180 eastbound and westbound Jct 1 to Jct 4, M181 northbound and southbound Frodingham 
Carriageway closure for carriageway repairs
Diversion in place via National highways and local authority network</t>
  </si>
  <si>
    <t>M181</t>
  </si>
  <si>
    <t>M181 southbound Frodingham, carriageway closure</t>
  </si>
  <si>
    <t>M18 northbound Jct 1 entry slip road closure</t>
  </si>
  <si>
    <t xml:space="preserve">Overall Scheme Details: M18 northbound and southbound Jct 32 to Jct 2
Slip road closures and lane closures for local authority works
Diversion in place via National highways and local authority network </t>
  </si>
  <si>
    <t>M18 southbound Jct 1 exit slip road closure</t>
  </si>
  <si>
    <t>M1 southbound Jct 38 exit slip road closure</t>
  </si>
  <si>
    <t>Overall Scheme Details: M1 southbound Jct 39 to Jct 38
Slip road closure and lane closures for carriageway repairs
Diversion in place via National highways and local authority network</t>
  </si>
  <si>
    <t>M180 eastbound Jct 5 exit slip road closure</t>
  </si>
  <si>
    <t xml:space="preserve">Overall Scheme Details: M180 eastbound Jct 4 to Jct 5
Slip road closure for general cleaning and maintenance 
Diversion route in place via National highways and local authority network </t>
  </si>
  <si>
    <t>M606</t>
  </si>
  <si>
    <t>M606 southbound Jct 3 to Jct 26, carriageway closure</t>
  </si>
  <si>
    <t>Overall Scheme Details: M606 southbound Jct 2 to Jct 26, A58 chainbar roundabout 
Carriageway closure for barrier repair
Diversion in place via National highways and local authority network</t>
  </si>
  <si>
    <t>M621 anticlockwise Jct 3 exit slip road closure</t>
  </si>
  <si>
    <t>Overall Scheme Details: M621 anticlockwise Jct 4 to  Jct 3
Slip road closure for barrier/fence safety repairs
Diversion via local authority and National Highways networks</t>
  </si>
  <si>
    <t>A1M southbound Jct 58 to Jct 57 carriageway closure  including entry slip road closure</t>
  </si>
  <si>
    <t>Overall Scheme Details: A1M southbound Jct 58 to Jct 57
carriageway closure for emergency barrier repair works</t>
  </si>
  <si>
    <t>A19</t>
  </si>
  <si>
    <t>A19 Southbound A182 Interchange exit slip road closure</t>
  </si>
  <si>
    <t>Overall Scheme Details: A19 north and southbound A182 Cold Hesledon Interchange
Carriageway and lane closures for maintenance works</t>
  </si>
  <si>
    <t>A19 Southbound A182 Interchange entry slip road closure</t>
  </si>
  <si>
    <t>A1231</t>
  </si>
  <si>
    <t>A1231 Hylton Grange Interchange northbound closure between exit and entry slip roads</t>
  </si>
  <si>
    <t>Overall Scheme Details: A19 north and southbound A1231 Hylton Grange Interchange.
Northbound carriageway closure between exit and entry slip roads and southbound lane closure for maintenance work</t>
  </si>
  <si>
    <t>A66 Stockton Road Interchange westbound to A19 southbound slip road closure</t>
  </si>
  <si>
    <t>Overall Scheme Details: A19 southbound A66 Stockton Road to A1130 Mandale Interchange lane closure and slip road closure for electrical works</t>
  </si>
  <si>
    <t>A174</t>
  </si>
  <si>
    <t>A174 eastbound A172 Stokesley Road to A1053 Greystones Roundabout carriageway closure</t>
  </si>
  <si>
    <t>Overall Scheme Details: A174 eastbound A172 Stokesley Road to A1053 Greystones Roundabout carriageway closure for maintenance work</t>
  </si>
  <si>
    <t>A19 Northbound A1086 Little Thorpe entry slip road closure</t>
  </si>
  <si>
    <t>Overall Scheme Details: A19/A1086 Little Thorpe northbound entry slip road closure and lane closures for maintenance work</t>
  </si>
  <si>
    <t>A174 westbound B1365 Bluebell Interchange to A19 carriageway closure including slip roads</t>
  </si>
  <si>
    <t>Overall Scheme Details: A174 westbound B1365 Bluebell Interchange to A19 
Carriageway closure including slip roads and eastbound lane closure for maintenance work</t>
  </si>
  <si>
    <t>m1</t>
  </si>
  <si>
    <t>m1 southbound  to m62 west link  carriageway closure closed</t>
  </si>
  <si>
    <t>Overall Scheme Details: M62 westbound Jct 29 to Jct 28.
Carriageway and lane closures for structures maintenance works.
Diversion route on local authority and national highways  networks.</t>
  </si>
  <si>
    <t>m62 westbound Jct29 -jct28 carriageway closure</t>
  </si>
  <si>
    <t>m62 westbound  jct 29 entry slip carriageway closure</t>
  </si>
  <si>
    <t>m1 northbound jct 41 entry slip to m62 westbound link road carriageway closure</t>
  </si>
  <si>
    <t>M57 Southbound Jct 4 to Jct 2 Carriageway Closure</t>
  </si>
  <si>
    <t>Overall Scheme Details: M57 southbound J4 to J1 - carriageway closure for carriageway - reconstruction/renewal</t>
  </si>
  <si>
    <t>M57 Southbound Jct 2 exit slip road closure</t>
  </si>
  <si>
    <t>M57 Southbound Jct 3 exit slip road closure</t>
  </si>
  <si>
    <t>M57 Southbound Jct 4 entry slip road closure</t>
  </si>
  <si>
    <t>M56 Eastbound Jct 10 exit slip road closure</t>
  </si>
  <si>
    <t xml:space="preserve">Overall Scheme Details: M56 eastbound Junction 11 to Junction 10 - carriageway closure for carriageway - reconstruction/renewal </t>
  </si>
  <si>
    <t>M58 Eastbound Jct 5 to 6 carriageway closure</t>
  </si>
  <si>
    <t xml:space="preserve">Overall Scheme Details: M58 eastbound &amp; westbound junction 5 - 6   lane closures &amp; carriageway  closures due to maintenance works </t>
  </si>
  <si>
    <t>M58 Westbound Jct 6 to 5 carriageway closure</t>
  </si>
  <si>
    <t>M58 Eastbound Jct 5 entry slip road closures</t>
  </si>
  <si>
    <t>M58 Westbound Jct 5 exit slip road closure</t>
  </si>
  <si>
    <t>M60 anticlockwise Jct 1 entry slip road closure</t>
  </si>
  <si>
    <t>Overall Scheme Details: M60 both directions Jct 1 to Jct 3 - carriageway closure for barrier/fence safety repairs on behalf of National Highways</t>
  </si>
  <si>
    <t>M60 anticlockwise Jct 1 to 25 Carriageway Closure</t>
  </si>
  <si>
    <t>M60 Anticlockwise  Jct 25 exit slip road closure</t>
  </si>
  <si>
    <t>M60 Clockwise Jct 19 entry slip road closure</t>
  </si>
  <si>
    <t xml:space="preserve">Overall Scheme Details: M60 both directions M66 to J22 - carriageway closure for carriageway - reconstruction/renewal </t>
  </si>
  <si>
    <t>M60 Clockwise Jct 19 to 21 carriageway closure</t>
  </si>
  <si>
    <t>M60 Clockwise Jct 20 exit slip road closure</t>
  </si>
  <si>
    <t>M60 Clockwise Jct 21 exit slip road closure</t>
  </si>
  <si>
    <t>M56 Eastbound Jct 6 entry slip road closure</t>
  </si>
  <si>
    <t>Overall Scheme Details: M56 both directions J8 to J5 - carriageway closure for carriageway - reconstruction/renewal</t>
  </si>
  <si>
    <t>M56 Eastbound Jct 6 exit slip road closure</t>
  </si>
  <si>
    <t>M60 Clockwise to M61 Northbound link road closure</t>
  </si>
  <si>
    <t xml:space="preserve">Overall Scheme Details: M60 clockwise J13 to J15 - carriageway closure for electrical works </t>
  </si>
  <si>
    <t>A580</t>
  </si>
  <si>
    <t>A580 Eastbound to M60 Clockwise link road closure</t>
  </si>
  <si>
    <t>M60 Anticlockwise Jct 20 entry slip road closure</t>
  </si>
  <si>
    <t>Overall Scheme Details: M60 anti-clockwise J22 to J18 - carriageway closure for carriageway - reconstruction/renewal on behalf of National Highways</t>
  </si>
  <si>
    <t>M60 Anticlockwise Jct 19 exit slip road closure</t>
  </si>
  <si>
    <t>A56</t>
  </si>
  <si>
    <t>A56 Northbound Huncoats exit slip road closure</t>
  </si>
  <si>
    <t xml:space="preserve">Overall Scheme Details: A56 northbound Rising Bridge to M65 - carriageway closure for structure - maintenance </t>
  </si>
  <si>
    <t>A556</t>
  </si>
  <si>
    <t>A556 northbound A50 entry slip road closure</t>
  </si>
  <si>
    <t xml:space="preserve">Overall Scheme Details: A556 Northbound &amp; Southbound lane closures &amp; carriageway closures due to maintenance works </t>
  </si>
  <si>
    <t>A556 Northbound M6 jct 19 - Bowdon Island Carriageway Closure</t>
  </si>
  <si>
    <t>A556 northbound Tabley Exit slip road closure</t>
  </si>
  <si>
    <t>A5036</t>
  </si>
  <si>
    <t>A5036 Westbound from Hawthorne Road to Bridge Road Roundabout Carriageway Closure</t>
  </si>
  <si>
    <t xml:space="preserve">Overall Scheme Details: A5036 westbound Lane  2 closure and carriageway closure Hawthorne Road  to Bridge Road Roundabout due to Structure works  </t>
  </si>
  <si>
    <t>M602 Westbound to M60 Anticlockwise link road closure</t>
  </si>
  <si>
    <t xml:space="preserve">Overall Scheme Details: M602 westbound Jct 2 to Jct 1  - carriageway closure for communications </t>
  </si>
  <si>
    <t>M56 westbound jct 9 exit slip road closure</t>
  </si>
  <si>
    <t>Overall Scheme Details: M56 westbound Jct 7 to Jct 9 - carriageway closure for communications on behalf of National Highways</t>
  </si>
  <si>
    <t>A34</t>
  </si>
  <si>
    <t>A34 northbound Milton exit slip road closure</t>
  </si>
  <si>
    <t>Overall Scheme Details: A34 northbound Milton,
Slip road and lane closures for maintenance works.</t>
  </si>
  <si>
    <t>A34 northbound Milton entry slip road closure</t>
  </si>
  <si>
    <t>M27 eastbound Jct 12 to A3 northbound carriageway closure</t>
  </si>
  <si>
    <t>Overall Scheme Details: M27 both directions Jct 12
Slip road and lane closures for Portsmouth City Council works</t>
  </si>
  <si>
    <t>M3 northbound Jct 11 to Jct 8 carriageway closure</t>
  </si>
  <si>
    <t>Overall Scheme Details: M3 both directions Jct 8 to Jct 11 and A34 both directions Three Maids Hill to M3 Jct 9.
Carriageway, slip road and lane closures for major improvement work.</t>
  </si>
  <si>
    <t>A31 both directions Lake Gates to Roundhouse carriageway closure</t>
  </si>
  <si>
    <t>Overall Scheme Details: A31 both directions Lake Gates to Roundhouse.
Carriageway closure for maintenance work.</t>
  </si>
  <si>
    <t>A303</t>
  </si>
  <si>
    <t>A303 eastbound Picket Twenty to Bullington carriageway closure</t>
  </si>
  <si>
    <t>Overall Scheme Details: A303 eastbound Picket Twenty to Bullington
Carriageway closure for resurfacing work.</t>
  </si>
  <si>
    <t>A27 westbound Langstone entry slip road closure</t>
  </si>
  <si>
    <t>Overall Scheme Details: A27 both directions Harts Farm to Warblington
Slip and lane closures for survey works</t>
  </si>
  <si>
    <t>A27 westbound Harts Farm exit slip road closure</t>
  </si>
  <si>
    <t>Overall Scheme Details: M4 westbound Jct 8/9 to 10
Slip and lane closure for technology works</t>
  </si>
  <si>
    <t>M27 westbound Jct 5 entry slip road closure</t>
  </si>
  <si>
    <t>Overall Scheme Details: M27 westbound Jct 5,
Slip road closure for survey works.</t>
  </si>
  <si>
    <t>A259</t>
  </si>
  <si>
    <t>A259 both directions Pevensey roundabout to Little Common roundabout</t>
  </si>
  <si>
    <t>Overall Scheme Details: A259 both directions Pevensey roundabout to Little Common
Carriageway closure for maintenance works</t>
  </si>
  <si>
    <t>M2 eastbound Jct 7 exit slip road closure</t>
  </si>
  <si>
    <t xml:space="preserve">Overall Scheme Details: M2 eastbound Jct 6  to Jct 7,
Slip road and lane closure for electrical works </t>
  </si>
  <si>
    <t>A1 northbound Jct Borehamwood entry slip road closure</t>
  </si>
  <si>
    <t>Overall Scheme Details: A1 northbound Jct Borehamwood to Jct 1 
Lane closure and slip road closure for cyclic routine works
Diversion via Local Authorities roads</t>
  </si>
  <si>
    <t>M25 Anticlockwise Jct 22 to Jct 21A carriageway and slip road closure</t>
  </si>
  <si>
    <t xml:space="preserve">Overall Scheme Details: M25 Anticlockwise Jct 22 to Jct 21A
Lane, Slip and carriageway closure for surfacing works 
Diversion via Local Authorities 
</t>
  </si>
  <si>
    <t>M25 Clockwise Jct 15 to Jct 16 carriageway closure</t>
  </si>
  <si>
    <t>Overall Scheme Details: M25 Clockwise Jct 15 to Jct 16 and M4 Eastbound link road
Carriageway and link road closure for surfacing works. 
Diversion via National Highways and Local Authorities roads</t>
  </si>
  <si>
    <t>M4 westbound and Eastbound link road to M25 anti-clockwise</t>
  </si>
  <si>
    <t>M4 westbound Jct 1 to Jct 3 carriageway Closure</t>
  </si>
  <si>
    <t>Overall Scheme Details: M4 westbound Jct 1 to Jct 3
Carriageway closure for resurfacing work 
Diversion via local authorities</t>
  </si>
  <si>
    <t>M20 Eastbound Jct 1 to Jct 3 carriageway closure</t>
  </si>
  <si>
    <t>Overall Scheme Details: M20 Eastbound Jct 1 to Jct 3
Carriageway closure for resurfacing works
Diversion via local authority roads</t>
  </si>
  <si>
    <t>M25 Anti-Clockwise Jct 28 Carriageway closure between the slip roads</t>
  </si>
  <si>
    <t>Overall Scheme Details: M25 Anti-Clockwise Jct 28 to Jct 27
Carriageway and lane closure for scheme resurfacing works 
Diversion via National Highway Network</t>
  </si>
  <si>
    <t>M25 Anti-Clockwise Jct 27 to Jct 25 carriageway, link, entry and exit slip road closure</t>
  </si>
  <si>
    <t>Overall Scheme Details: M25 Anti-Clockwise Jct 28 to Jct 25 
Carriageway, link and lane closure for commissioning works 
Diversion via Local Authority and National Highway network</t>
  </si>
  <si>
    <t>A13</t>
  </si>
  <si>
    <t>A13 Westbound Stifford to A1089 carriageway closure</t>
  </si>
  <si>
    <t>Overall Scheme Details: A13 Westbound Stifford to A1089 
Carriageway closure for joint replacement works. 
Diversion via National Highway Network</t>
  </si>
  <si>
    <t>A282 Southbound Jct 1A exit slip road closure</t>
  </si>
  <si>
    <t>Overall Scheme Details: M25 Clockwise Jct 31 to Jct 1A QEII bridge
Lane and exit slip road closure for resurfacing works
Diversion via National Highways Network</t>
  </si>
  <si>
    <t>A406</t>
  </si>
  <si>
    <t>A406 Northbound link road to M11 Northbound Jct 4 link road closure</t>
  </si>
  <si>
    <t>Overall Scheme Details: A406 Northbound link road to M11 Northbound Jct 4
link road closure for joint replacement works 
Diversion via Local Authority and National Highway network</t>
  </si>
  <si>
    <t>A30 Dedicated Link to the M25 Anti-clockwise, Total Closure</t>
  </si>
  <si>
    <t>Overall Scheme Details: A30 Westbound Crooked Billet Jct to M25 Jct 13
Lane closure including dedicated link road closure for electrical works.
Diversion via National Highways Network</t>
  </si>
  <si>
    <t>A38 both directions Twelvewoods Roundabout to Turfdown Roundabout carriageway closed</t>
  </si>
  <si>
    <t>Overall Scheme Details: A38 both directions Twelvewoods Roundabout to Turfdown Roundabout carriageway closed for resurfacing.
Diversion via A390, B3269, B3268 and Turfdown Road. HGV diversion via A30 and A388</t>
  </si>
  <si>
    <t>A30 eastbound Chiverton exit slip road closed</t>
  </si>
  <si>
    <t xml:space="preserve">Overall Scheme Details: A30 eastbound Chiverton exit slip road closed for Chiverton to Carland improvement scheme.
Diversion via A30 eastbound, exit at Chybucca, B3284, A3075
</t>
  </si>
  <si>
    <t>A30 westbound Chiverton exit slip road closed</t>
  </si>
  <si>
    <t xml:space="preserve">Overall Scheme Details: A30 westbound Chiverton exit slip road closed for Chiverton to Carland improvement scheme.
Diversion via A30 westbound, exit at Scorrier, A3047, Wheat Busy Loop, B3277
</t>
  </si>
  <si>
    <t>A30 eastbound Lifton Down to Sourton Cross carriageway closure</t>
  </si>
  <si>
    <t>Overall Scheme Details: A30 eastbound Lifton Down to Sourton Cross carriageway closure for urgent horticultural works.
Diversion via A388 through Lifton, Portgate, Lewdon, Bridestowe</t>
  </si>
  <si>
    <t>M32</t>
  </si>
  <si>
    <t>M32 southbound Jct 2 to Jct 3 carriageway closed</t>
  </si>
  <si>
    <t>Overall Scheme Details: M32 southbound Jct 2 to Jct 3 carriageway closed for Sweeping and Drainage works.
Diversion Via - B4469 Muller rd, A38 south, B4052 Ashley Down Rd. Lower Ashley rd to Jct 3 to rejoin M32.</t>
  </si>
  <si>
    <t>M32 southbound Jct 2 entry slip closure</t>
  </si>
  <si>
    <t>M5 Southbound Jct 24 to Jct 25 carriageway closure</t>
  </si>
  <si>
    <t>Overall Scheme Details: M5 Southbound Jct 24 to Jct 25 carriageway closure for bridge maintenance
Diversion via A38 and A358 Toneway</t>
  </si>
  <si>
    <t>A35</t>
  </si>
  <si>
    <t>A35  both directions Honiton to Axminster  carriageway closure</t>
  </si>
  <si>
    <t>Overall Scheme Details: A35 both directions Honiton to Taunton Cross carriageway closure for SCHEME WORKS</t>
  </si>
  <si>
    <t>A419</t>
  </si>
  <si>
    <t>A419 Northbound Carriageway Closure A420 Junction to Turnpike Junction</t>
  </si>
  <si>
    <t>Overall Scheme Details: A419 Northbound Carriageway Closure A420 Junction to Turnpike Junction</t>
  </si>
  <si>
    <t>M4 eastbound Jct 23 to 22 Prince of Wales Bridge carriageway closure</t>
  </si>
  <si>
    <t xml:space="preserve">Overall Scheme Details: M4 eastbound Jct 23 to 22 Prince of Wales Bridge carriageway closure for resurfacing.
Diversion via M48 eastbound to M4 Jct 21. </t>
  </si>
  <si>
    <t>M4 westbound Jct 21 to 23 Prince of Wales Bridge closure</t>
  </si>
  <si>
    <t>Overall Scheme Details: M4 westbound Jct 21 to 23 Prince of Wales bridge inc Jct 22 entry slip road carriageway closure for resurfacing.
Diversion via M48 westbound. 
For M49 northbound traffic via M4 eastbound to Jct 20, M5 southbound, exit Jct 16, join M5 northbound, M4 westbound and M48.</t>
  </si>
  <si>
    <t>M42 northbound jct 3a Link road closure</t>
  </si>
  <si>
    <t>Overall Scheme Details: M42 both directions Jct 3a. 
Exit slip road closure for maintenance works. 
Diversion via National Highways and local authority network.</t>
  </si>
  <si>
    <t>M6 westbound jct 10a to M54 jct 1 carriageway closure</t>
  </si>
  <si>
    <t>Overall Scheme Details: M6 westbound Jct 10Aa to M54 Jct 1.
Carriageway closure for maintenance works.
Diversion via National Highways and local authority network.</t>
  </si>
  <si>
    <t>M6 southbound Jct 5 exit slip road closure</t>
  </si>
  <si>
    <t xml:space="preserve">Overall Scheme Details: M5 both directions Jct 5 to Jct 5.
Carriageway closure for maintenance works.
Diversion via National Highways and local authority network.
</t>
  </si>
  <si>
    <t>M5 southbound jct 5 entry slip road closure</t>
  </si>
  <si>
    <t>M42 northbound Jct 7 to M6 northbound Jct 4 link road closure</t>
  </si>
  <si>
    <t xml:space="preserve">Overall Scheme Details: M42 northbound Jct 7.
Link road closure for electrical works.
Diversion via National Highways network. </t>
  </si>
  <si>
    <t>M6 northbound Jct 4 entry slip road closure</t>
  </si>
  <si>
    <t>Overall Scheme Details: M6 northbound Jct 4. 
Entry slip road closure for electrical works. 
Diversion via National Highways and local authority network.</t>
  </si>
  <si>
    <t>M6 southbound jct 14 entry slip road closure</t>
  </si>
  <si>
    <t>Overall Scheme Details: M6 southbound jct 14.
entry slip road closure and lane closures for electrical works
Diversions via National Highways Network</t>
  </si>
  <si>
    <t>A50 Westbound Full Closure Jct 4 to Jct 5 and entry sliproad</t>
  </si>
  <si>
    <t>Overall Scheme Details: A50 DBFO - Derby Southern Bypass - Westbound Carriageway closure - Full Closure - A38 Junction 4 to A516 Junction 5 - Bridge Inspections</t>
  </si>
  <si>
    <t>A50 J1 Eastbound Exit Slip Road Closure</t>
  </si>
  <si>
    <t>Overall Scheme Details: A50 DBFO - Derby Southern Bypass - Lane Closure and Eastbound Exit Slip Road Closure - Junction 1 Sawley - Sign Replacement - Diversion on National Highways Network</t>
  </si>
  <si>
    <t>A12 northbound Jct 13 entry slip road closure</t>
  </si>
  <si>
    <t>Overall Scheme Details: A12 both directions 
Copdock Roundabout to Jct 11 - mobile lane closures, carriageway closures and diversion routes for horticulture (cutting and planting) on behalf of National Highways</t>
  </si>
  <si>
    <t>A12 northbound Jct 14 exit slip road closure</t>
  </si>
  <si>
    <t>A12 northbound Jct 15 entry slip road closure</t>
  </si>
  <si>
    <t>A12 southbound Jct 24 to Jct 23 carriageway closure</t>
  </si>
  <si>
    <t>A1 northbound B1514 Brampton exit slip road closure</t>
  </si>
  <si>
    <t>A1 southbound B1514 Brampton entry slip road closure</t>
  </si>
  <si>
    <t>A1 northbound Wyboston exit slip road closure</t>
  </si>
  <si>
    <t>A1 southbound Wyboston entry slip road closure</t>
  </si>
  <si>
    <t>A1(M) northbound Jct 8 to Jct 10 carriageway closure</t>
  </si>
  <si>
    <t>A14 eastbound Jct 34 exit slip road closure</t>
  </si>
  <si>
    <t>M40 southbound Jct 10 exit slip road closure</t>
  </si>
  <si>
    <t>Overall Scheme Details: M40/A43 northbound and southbound Jct 10.
Slip road and lane closures due to improvement works.</t>
  </si>
  <si>
    <t>A38 southbound Ripley exit slip road closure</t>
  </si>
  <si>
    <t>A38 southbound Alfreton entry slip road closure</t>
  </si>
  <si>
    <t>M69</t>
  </si>
  <si>
    <t>M69 eastbound M1 Jct 21 entry slip road closure</t>
  </si>
  <si>
    <t>M1 northbound Jct21a exit slip road closure</t>
  </si>
  <si>
    <t>M1 northbound Leicester Forest East services exit slip road closure</t>
  </si>
  <si>
    <t>M1 northbound Leicester Forest East services entry slip road closure</t>
  </si>
  <si>
    <t>A38 northbound Clover Nook to M1 Jct 28 carriageway closure</t>
  </si>
  <si>
    <t>M1 northbound Jct 28 exit slip road closure</t>
  </si>
  <si>
    <t>A42 northbound Jct 12 entry slip road closure</t>
  </si>
  <si>
    <t>A1 northbound Woolsthorpe exit slip road closure</t>
  </si>
  <si>
    <t>A1 northbound Colsterworth exit slip road closure</t>
  </si>
  <si>
    <t>A46 both directions Cattlemarket Roundabout to Brownhills carriageway closure</t>
  </si>
  <si>
    <t>M180 eastbound Jct 5 to Brocklesby layby closures (42/3 48/4)</t>
  </si>
  <si>
    <t>Overall Scheme Details: M180 eastbound Jct 5 to Brocklesby 
Slip road closure for general cleaning and maintenance 
Diversion via local authority and national highways networks</t>
  </si>
  <si>
    <t>M1 northbound Jct 34 entry slip road closure</t>
  </si>
  <si>
    <t xml:space="preserve">Overall Scheme Details: M1 northbound and southbound Jct 33 to Jct 35.
Carriageway closures and Slip road closures and Lane closure for inspection works.
Diversion in place via National highways and local authority network </t>
  </si>
  <si>
    <t>M1 southbound Jct 34 exit slip road closure</t>
  </si>
  <si>
    <t>M62 eastbound Jct 25 entry slip road closure</t>
  </si>
  <si>
    <t>Overall Scheme Details: M62 eastbound Jct 22 to Jct 25.
Slip road and lane closures for survey works.
Diversion route in place via National Highways and Local authority network.</t>
  </si>
  <si>
    <t>M1 southbound Jct 30 entry slip road closure</t>
  </si>
  <si>
    <t xml:space="preserve">Overall Scheme Details: M1 southbound Jct 31 to Jct 29a 
Slip road closure and Lane closures for carriageway improvements
Diversion in place via National highways and local authority network
</t>
  </si>
  <si>
    <t>A62</t>
  </si>
  <si>
    <t>A62 Gildersome southbound through Northern roundabout, carriageway closure</t>
  </si>
  <si>
    <t xml:space="preserve">Overall Scheme Details: A62 northbound and southbound Gildersome
Carriageway closure and lane closures for barrier repairs 
Diversion in place via National highways and local authority network </t>
  </si>
  <si>
    <t>A1 Southbound Jct 66 entry slip road closure</t>
  </si>
  <si>
    <t>Overall Scheme Details: A1 northbound and southbound Jct 65 Birtley to Jct 69 Coalhouse
Carriageway closures and lane closures for major project widening works</t>
  </si>
  <si>
    <t>A66 westbound Bowes entry slip road closure (4)</t>
  </si>
  <si>
    <t>Overall Scheme Details: A66 eastbound and westbound Bowes to Cumbria
Contraflow for safety barrier installation</t>
  </si>
  <si>
    <t>A1 southbound Jct 76 entry slip road closure</t>
  </si>
  <si>
    <t>Overall Scheme Details: A1 southbound Jct 76 
Entry slip road closure for maintenance works</t>
  </si>
  <si>
    <t>A174 eastbound A172 Stokesley Road to A171 Ormesby Interchange carriageway closure</t>
  </si>
  <si>
    <t>A19 southbound A1086 Easington entry slip road closure</t>
  </si>
  <si>
    <t>Overall Scheme Details: A19 southbound A1086 Easington to B1320 Peterlee Interchange  Slip road and lane closures for electrical works</t>
  </si>
  <si>
    <t>M53 Northbound Jct 10 to 7 carriageway closure</t>
  </si>
  <si>
    <t>Overall Scheme Details: M53 Northbound Jct 10  to 7  Lane closures &amp;  Carriageway Closure for Horticulture works</t>
  </si>
  <si>
    <t>M53 Northbound Jct 10 entry slip road closure</t>
  </si>
  <si>
    <t>M53 Northbound Jct 9 entry slip road closure</t>
  </si>
  <si>
    <t>M53 Northbound Jct 8 entry slip road closure</t>
  </si>
  <si>
    <t>M53 Northbound Jct 9 exit slip road closure</t>
  </si>
  <si>
    <t>M53 Northbound Jct 8 exit slip road closure</t>
  </si>
  <si>
    <t>M53 Northbound Jct 7 exit slip road closure</t>
  </si>
  <si>
    <t>M56 Eastbound Jct 11 to 10 carriageway closure</t>
  </si>
  <si>
    <t>M56 Eastbound Jct 11 entry slip road closure</t>
  </si>
  <si>
    <t>M57 Northbound Jct 1 carriageway closure between exit and entry slip roads</t>
  </si>
  <si>
    <t xml:space="preserve">Overall Scheme Details: M57 both directions J1 to J2 - M62 eastbound and westbound jct 7 to 6 lane closures and carriageway closure for drainage </t>
  </si>
  <si>
    <t>M62 Westbound to M57 Northbound link road closure</t>
  </si>
  <si>
    <t>M56 Westbound Jct 6 exit slip road closure</t>
  </si>
  <si>
    <t>M56 Westbound Jct 6 entry slip road closure</t>
  </si>
  <si>
    <t>M6 Northbound Jct 18 entry slip road closure</t>
  </si>
  <si>
    <t>Overall Scheme Details: M6 both directions  J18 to J19 - carriageway closure for communications on behalf of National Highways</t>
  </si>
  <si>
    <t>M60 anticlockwise jct 6 exit slip road closure</t>
  </si>
  <si>
    <t>Overall Scheme Details: M60 anti-clockwise J7 to J6 - carriageway closure for communications on behalf of National Highways</t>
  </si>
  <si>
    <t>M60 anticlockwise jct 8 exit slip road CD link</t>
  </si>
  <si>
    <t>M60 anticlockwise jct 8 entry slip road closure</t>
  </si>
  <si>
    <t>M60 anticlockwise jct 8 to 6 CD link road closure</t>
  </si>
  <si>
    <t>M60 anticlockwise jct 7 exit slip road closure</t>
  </si>
  <si>
    <t>M60 anticlockwise jct 24 dedicated lane closure</t>
  </si>
  <si>
    <t>Overall Scheme Details: M60 anti-clockwise J25 to J24 - lane closure for signs - erection on behalf of National Highways</t>
  </si>
  <si>
    <t>M6 Southbound Jct 19 entry slip road closure</t>
  </si>
  <si>
    <t xml:space="preserve">Overall Scheme Details: M6 southbound 19 to 19 - carriageway closure for barriers - permanent </t>
  </si>
  <si>
    <t>M56 westbound jct 2 exit slip road closure</t>
  </si>
  <si>
    <t>Overall Scheme Details: M56 westbound Sharston Link  to M56 - carriageway closure for communications on behalf of National Highways</t>
  </si>
  <si>
    <t>M6 Northbound Jct 40 Entry slip road closure</t>
  </si>
  <si>
    <t>Overall Scheme Details: M6 Northbound Jct 40 Entry slip road
Slip road closures for Network rail works</t>
  </si>
  <si>
    <t>A34 northbound Speen entry slip road closure</t>
  </si>
  <si>
    <t>Overall Scheme Details: A34 northbound Speen.
Slip road and lane closure for maintenance work.</t>
  </si>
  <si>
    <t>A34 northbound Speen exit slip road closure</t>
  </si>
  <si>
    <t>A419 northbound M4 Jct 15 to Commonhead carriageway closure</t>
  </si>
  <si>
    <t>Overall Scheme Details: M4 both directions Jct 15 and A419 both directions Commonhead to M4.
Carriageway, slip road and lane closures for resurfacing work</t>
  </si>
  <si>
    <t>M4 eastbound Jct 7 entry slip road closure</t>
  </si>
  <si>
    <t>Overall Scheme Details: M4 eastbound Jct 7.
Slip road and lane closure for technology work.</t>
  </si>
  <si>
    <t>A2 eastbound Bifrons Hill exit slip road closure</t>
  </si>
  <si>
    <t>Overall Scheme Details: A2 eastbound Canterbury to Patrixbourne
slip road and lane closure for bridge works</t>
  </si>
  <si>
    <t>M2 westbound Jct 7 entry slip road closure</t>
  </si>
  <si>
    <t>Overall Scheme Details: M2 westbound Jct 7 to Jct 6
slip road and lane closures for electrical works.</t>
  </si>
  <si>
    <t>M20 westbound Jct 9 exit slip road closure</t>
  </si>
  <si>
    <t>Overall Scheme Details: M20 both directions junction 7 to junction 10
slip road and lane closures for sign works</t>
  </si>
  <si>
    <t>A249 Southbound Grovehurst to Bobbing Drainage</t>
  </si>
  <si>
    <t>Overall Scheme Details: A249 Southbound Grovehurst to Bobbing full closure including Grovehurst  on slip and Bobbing off slip for Drainage Works.</t>
  </si>
  <si>
    <t>A1(M) northbound Jct 1 to Jct 3 carriageway closure</t>
  </si>
  <si>
    <t>Overall Scheme Details: A1(M) northbound Jct 1 to Jct 3
Lane closure, slip road closures and carriageway closure for maintenance works.
Diversion via Local Authority roads</t>
  </si>
  <si>
    <t>A1(M) northbound Jct 1 entry slip road closure</t>
  </si>
  <si>
    <t>M25 Anti-Clockwise Jct 3 exit slip road closure</t>
  </si>
  <si>
    <t>Overall Scheme Details: M25 Anti-Clockwise Jct 4 to Jct 3
Lane and slip road closure for all routine works. 
Diversion Via National Highways roads</t>
  </si>
  <si>
    <t>M25 Anti-Clockwise Jct 3 entry slip road closure</t>
  </si>
  <si>
    <t>A1(M) Southbound Jct 2 to Jct Bignells cormer Carriageway closure</t>
  </si>
  <si>
    <t xml:space="preserve">Overall Scheme Details: A1(M) Southbound Jct 2 to Jct Bignells cormer and A1 Southbound Jct Bignells corner to Jct Rowley Lane 
Lane and carriageway closure for electrical works 
Diversion via National Highways roads 
</t>
  </si>
  <si>
    <t>M25 Anticlockwise Jct 20 Exit Slip road Lane 1 closure</t>
  </si>
  <si>
    <t xml:space="preserve">Overall Scheme Details: M25 Anticlockwise Jct 20 
Lane closure for Boundary fence repairs 
</t>
  </si>
  <si>
    <t>M3 Westbound Jct 1 Entry Slip Road Closure</t>
  </si>
  <si>
    <t xml:space="preserve">Overall Scheme Details: M3 Westbound Jct 1
Slip road closure for resurfacing works. 
Diversion via local authorities </t>
  </si>
  <si>
    <t>M25 Anticlockwise Jct 13 entry slip road closure</t>
  </si>
  <si>
    <t>Overall Scheme Details: M25 Anticlockwise Jct 13 
Slip road closure for safety fence repairs, 
Diversion via local authorities and National Highways roads</t>
  </si>
  <si>
    <t>A38 eastbound Manadon exit slip closure</t>
  </si>
  <si>
    <t>Overall Scheme Details: A38 eastbound Manadon exit slip carriageway closure, by Local Authority for survey works.
Diversion via a38 to Forder Valley and return</t>
  </si>
  <si>
    <t>A30 both directions Newtown Roundabout to Chy-An-Mor roundabout carriageway closed</t>
  </si>
  <si>
    <t>Overall Scheme Details: A30 both directions Newtown Roundabout to Chy-An-Mor roundabout, carriageway closed for National Grid works. Diversion via Longrock local roads.</t>
  </si>
  <si>
    <t>A30 westbound Sourton Cross to Lifton Down carriageway closed</t>
  </si>
  <si>
    <t>Overall Scheme Details: A30 westbound Sourton Cross to Lifton Down carriageway closed for urgent horticultural works.
Diversion via Bridestowe, Lewdon, Portgate, Lifton, A388</t>
  </si>
  <si>
    <t>A303 both directions Deptford to Longbarrow carriageway closure</t>
  </si>
  <si>
    <t xml:space="preserve">Overall Scheme Details: A303 both directions Deptford to Longbarrow - carriageway closures for resurfacing.
Diversion via A36, B390, A360 and vice versa. </t>
  </si>
  <si>
    <t>M5 Northbound Jct 25 to Jct 24 carriageway closure</t>
  </si>
  <si>
    <t>Overall Scheme Details: M5 Northbound Jct 25 to Jct 24 carriageway closure for bridge maintenance
Diversion via A358 Toneway and A38</t>
  </si>
  <si>
    <t>M54</t>
  </si>
  <si>
    <t>M54 westbound jct 1 to jct 2 carriageway closure</t>
  </si>
  <si>
    <t>Overall Scheme Details: M54 westbound Jct 1 to Jct 2.
Carriageway closure for maintenance works.
Diversion via National Highways and local authority network.</t>
  </si>
  <si>
    <t>M6 northbound entry slip road closure</t>
  </si>
  <si>
    <t xml:space="preserve">Overall Scheme Details: M5 both directions Jct 6.
Exit and entry slip road closure for maintenance works.
Diversion via National Highways and local authority network.
</t>
  </si>
  <si>
    <t>A50 eastbound A6 Spur carriageway closure between exit and entry slip road</t>
  </si>
  <si>
    <t xml:space="preserve">Overall Scheme Details: A50 eastbound A6 Spur carriageway closure between exit and entry slip roads  A50 westbound lane closure diversion on national highways network </t>
  </si>
  <si>
    <t>A47 westbound Thickthorn Interchange exit slip road closure</t>
  </si>
  <si>
    <t>A12 northbound Jct 16 entry slip road closure</t>
  </si>
  <si>
    <t>A12 northbound Jct 17 entry slip closure</t>
  </si>
  <si>
    <t>A12 northbound Jct 18 entry slip carriageway closure</t>
  </si>
  <si>
    <t>A120 westbound Panner interchange exit slip carriageway closure</t>
  </si>
  <si>
    <t>Overall Scheme Details: A120 westbound
 Panners Interchange to Braintree  - carriageway closure  lane closure and diversion route for carriageway  reconstruction renewal on behalf of National Highways</t>
  </si>
  <si>
    <t>M11</t>
  </si>
  <si>
    <t>M11 northbound Jct 7 to Jct 7a carriageway closure</t>
  </si>
  <si>
    <t>Overall Scheme Details: M11 northbound 
Jct 7 to Jct 7a - carriageway closure for communications on behalf of National Highways</t>
  </si>
  <si>
    <t>A1 southbound Hail Weston exit slip road closure</t>
  </si>
  <si>
    <t>A1 northbound Hail Weston entry slip road closure</t>
  </si>
  <si>
    <t>A1 northbound Tempsford entry slip road closure</t>
  </si>
  <si>
    <t>A1 northbound Tempsford exit slip road closure</t>
  </si>
  <si>
    <t>M1 northbound Jct 8 entry slip road closure</t>
  </si>
  <si>
    <t>Overall Scheme Details: M1 northbound
Jct 8 - carriageway closure, lane closure and diversion for communications on behalf of National Highways</t>
  </si>
  <si>
    <t>A5 eastbound Thorn Roundabout to M1 Jct 11a carriageway closure</t>
  </si>
  <si>
    <t>Overall Scheme Details: A5 both directions 
Thorn Roundabout  to M1 Junction 11A - carriageway closure, lane closure and diversion route for drainage on behalf of National Highways</t>
  </si>
  <si>
    <t>A5 westbound M1 Jct 11A to Thorn roundabout carriageway closure</t>
  </si>
  <si>
    <t>A421</t>
  </si>
  <si>
    <t>A421 westbound A603 entry slip road closure</t>
  </si>
  <si>
    <t>Overall Scheme Details: A421 westbound 
A603 Jct - carriageway closure for carriageway - reconstruction/renewal on behalf of National Highways</t>
  </si>
  <si>
    <t>M40 Northbound Jct 3 to Jct 4 carriageway closure</t>
  </si>
  <si>
    <t xml:space="preserve">Overall Scheme Details: M40 Northbound
Jct 2 to Jct 4  lane closures, carriageway closure, slip road closures and diversion route for maintenance work 
Diversion route via National Highways network
</t>
  </si>
  <si>
    <t>M40 Northbound Jct 4 exit slip road closure</t>
  </si>
  <si>
    <t>M40 Northbound Jct 4 entry slip road closure</t>
  </si>
  <si>
    <t>M40 Southbound, Jct 4 to Jct 3 carriageway closure.</t>
  </si>
  <si>
    <t>Overall Scheme Details: M40 Southbound.
Jct 5 to Jct 2 Lane closures, Entry Slip road closure, carriageway closure and diversion route for maintenance works.
Diversion via National highways and local authority networks.</t>
  </si>
  <si>
    <t>M40 Southbound, Jct 4 Entry slip road closure.</t>
  </si>
  <si>
    <t>A38 northbound B600 entry, exit and 2 way slip road closure</t>
  </si>
  <si>
    <t>A38 northbound Alfreton exit and entry slip road closure</t>
  </si>
  <si>
    <t>M1 southbound Jct 24a exit slip road closure</t>
  </si>
  <si>
    <t xml:space="preserve">Overall Scheme Details: M1 southbound, Jct 25 to Jct 24.
Slip road and lane closures for maintenance works.
Diversion route via National Highways network. 
</t>
  </si>
  <si>
    <t>A46 northbound Flintham entry slip road closure</t>
  </si>
  <si>
    <t>A46 southbound Flintham entry slip road closure</t>
  </si>
  <si>
    <t>M45 eastbound Dunchurch to M1 Jct 17 carriageway closure</t>
  </si>
  <si>
    <t xml:space="preserve">Overall Scheme Details: M45 eastbound, Dunchurch to M1 Jct 17.
Carriageway, slip road and lane closures for maintenance works.
Diversion route via local authority and National Highways network. </t>
  </si>
  <si>
    <t>A46 northbound Stragglethorpe entry slip road closure</t>
  </si>
  <si>
    <t>A180</t>
  </si>
  <si>
    <t>A180 eastbound Jct 5 entry slip road closure</t>
  </si>
  <si>
    <t>M18 northbound Jct 1 exit slip road closure</t>
  </si>
  <si>
    <t>M1 northbound Jct 38 entry slip road closure</t>
  </si>
  <si>
    <t xml:space="preserve">Overall Scheme Details: M1 northbound Jct 38 
Slip road closure for general cleaning and maintenance
Diversion in place via National highways and local authority network
</t>
  </si>
  <si>
    <t>A1M Northbound J48 exit slip closed</t>
  </si>
  <si>
    <t>Overall Scheme Details: A1M northbound junction 48 exit and entry slip road closed (not at the same time) for routine maintenance. Diversion on local authority and national highways network</t>
  </si>
  <si>
    <t>A1M Northbound J48 entry slip closed</t>
  </si>
  <si>
    <t>A19 Southbound between A1231 Hylton Grange and A183 Chester Road Interchange Carriageway closure</t>
  </si>
  <si>
    <t>Overall Scheme Details: A19 north and southbound between A1231 Hylton Grange and A183 Chester Road Interchanges. Carriageway closure and lane closures for maintenance works</t>
  </si>
  <si>
    <t>A69</t>
  </si>
  <si>
    <t>A69 Stagshaw westbound on slip closed</t>
  </si>
  <si>
    <t>Overall Scheme Details: A69 westbound Stagshaw to Hexham - Full road closure for technology maintenance works</t>
  </si>
  <si>
    <t>A69 Westbound Full closure Stagshaw to Hexham</t>
  </si>
  <si>
    <t>m62 eastbound to m1 northbound link road carriageway closure</t>
  </si>
  <si>
    <t xml:space="preserve">Overall Scheme Details: M62 eastbound to m1 northbound and m1 northbound  jct 42 between exit and entry slip roads carriageway closures with lane closures  structure maintenance </t>
  </si>
  <si>
    <t>m1 northbound jct 42 entry slip road carriageway closure</t>
  </si>
  <si>
    <t>A1(M)  southbound jct 44 exit slip carriageway closure</t>
  </si>
  <si>
    <t xml:space="preserve">Overall Scheme Details: A1(M) southbound Jct 44 exit slip road carriageway closure diversion on national highways network </t>
  </si>
  <si>
    <t>M67 Eastbound Jct 1 to 3 carriageway closure</t>
  </si>
  <si>
    <t>Overall Scheme Details: M67 eastbound Junction 1 to Junction 3 - carriageway closure for horticulture (cutting and planting)</t>
  </si>
  <si>
    <t>M67 Eastbound Jct 1 exit slip road closure</t>
  </si>
  <si>
    <t>M67 Eastbound Jct 3 exit slip road closure</t>
  </si>
  <si>
    <t>M66</t>
  </si>
  <si>
    <t>M66 Southbound Jct 3 exit slip road closure</t>
  </si>
  <si>
    <t xml:space="preserve">Overall Scheme Details: M66 Northbound and Southbound Jct 3 carriageway closure due carriageway improvements  </t>
  </si>
  <si>
    <t>M66 Northbound Jct 3 exit slip road closure</t>
  </si>
  <si>
    <t>M66 Southbound Jct 3 entry slip road closure</t>
  </si>
  <si>
    <t>M66 Northbound Jct 3 entry slip road closure</t>
  </si>
  <si>
    <t>M60 Anticlockwise Jct 23 exit slip road closure</t>
  </si>
  <si>
    <t xml:space="preserve">Overall Scheme Details: M60 both directions J20 to J1 - carriageway closure for signs - erection </t>
  </si>
  <si>
    <t>M58 Westbound Jct 5 entry slip road closure</t>
  </si>
  <si>
    <t>Overall Scheme Details: M58 Eastbound and Westbound J5 to Orrell - Lane Closure for Horticulture works.</t>
  </si>
  <si>
    <t>M58 Eastbound Jct 5 entry slip road from A577 closure</t>
  </si>
  <si>
    <t>M58 Eastbound Jct 5 exit slip road closure</t>
  </si>
  <si>
    <t>M58 Eastbound Jct 5 entry slip road closure</t>
  </si>
  <si>
    <t>M53 Northbound Jct 2 exit slip road closure</t>
  </si>
  <si>
    <t>Overall Scheme Details: M53 northbound J3 to J2 - carriageway closure for electrical works on behalf of National Highways</t>
  </si>
  <si>
    <t>A66 Westbound Bassenthwaite Lake Carriageway closure</t>
  </si>
  <si>
    <t xml:space="preserve">Overall Scheme Details: A66 Eastbound and Westbound Bassenthwaite Lake
Carriageway closure with contraflow for SU works (BT)
</t>
  </si>
  <si>
    <t>M6 Southbound Jct 40 Exit slip road closure</t>
  </si>
  <si>
    <t>Overall Scheme Details: M6 Southbound Jct 40 Exit slip road
Slip road closures for Network rail works</t>
  </si>
  <si>
    <t>M27 westbound to M275 southbound link road closure</t>
  </si>
  <si>
    <t>Overall Scheme Details: M275 and M27 both directions.
Link road and lane closure for technology work.</t>
  </si>
  <si>
    <t>A34 northbound Chieveley exit slip road closure</t>
  </si>
  <si>
    <t>Overall Scheme Details: A34 northbound Chieveley.
Slip road and lane closure for maintenance work.</t>
  </si>
  <si>
    <t>A34 northbound Chieveley Services entry slip road closure</t>
  </si>
  <si>
    <t>A3 northbound Dennis to Stoke Carriageway closure</t>
  </si>
  <si>
    <t>Overall Scheme Details: A3 northbound Dennis to Stoke
Carriageway closure for survey works</t>
  </si>
  <si>
    <t>M20 eastbound Jct 10a entry slip road closure</t>
  </si>
  <si>
    <t>Overall Scheme Details: M20 both directions Jct 10a to Jct 9
A2070 both directions Bad Munstereifel road to Orbital park roundabout
slip road and lane closures for maintenance works</t>
  </si>
  <si>
    <t>A27 eastbound Crossbush to Clapham carriageway closure</t>
  </si>
  <si>
    <t>Overall Scheme Details: A27 eastbound Crossbush to Clapham
Carriageway closure for maintenance works</t>
  </si>
  <si>
    <t>A26</t>
  </si>
  <si>
    <t>A26 both directions Beddingham to Newhaven carriageway closure</t>
  </si>
  <si>
    <t>Overall Scheme Details: A26 both directions Beddingham to Newhaven
carriageway closure for drainage works</t>
  </si>
  <si>
    <t>A2070</t>
  </si>
  <si>
    <t>A2070 westbound Cloverleaf exit slip road closure</t>
  </si>
  <si>
    <t xml:space="preserve">Overall Scheme Details: A2070 westbound Orbital Park to Cloverleaf,
slip road and lane closure for maintenance works </t>
  </si>
  <si>
    <t>A249 northbound Grovehurst entry slip</t>
  </si>
  <si>
    <t>Overall Scheme Details: A249 northbound Grovehurst.  
Entry slip closure, for Grovehurst junction improvement works.</t>
  </si>
  <si>
    <t>M25 clockwise Jct 25 to Jct 27 carriageway closure</t>
  </si>
  <si>
    <t>Overall Scheme Details: M25 clockwise Jct 25 to Jct 27
carriageway and slip road closure for SVD commissioning works. 
Diversion via National Highways and Local Authorities roads</t>
  </si>
  <si>
    <t>M25 anticlockwise Jct 13 exit slip road closure</t>
  </si>
  <si>
    <t xml:space="preserve">Overall Scheme Details: M25 anticlockwise Jct 13
Slip road closure for weather station replacement works.
Diversion via National Highways roads </t>
  </si>
  <si>
    <t>Overall Scheme Details: A282 Northbound Dartford Crossing West Tunnel
Tunnel closure for maintenance works
Diversion via National Highways network</t>
  </si>
  <si>
    <t>A282 Northbound Jct 1A entry slip road closure</t>
  </si>
  <si>
    <t>A30 eastbound Treswithian to Tolvaddon carriageway closure</t>
  </si>
  <si>
    <t>Overall Scheme Details: A30 both directions Treswithian to Tolvaddon carriageway closures for maintenance works. 
Diversion via A3047</t>
  </si>
  <si>
    <t>A30 westbound Tolvaddon to Treswithian carriageway closure</t>
  </si>
  <si>
    <t>A38 Westbound Moorswater entry slip road closure</t>
  </si>
  <si>
    <t>Overall Scheme Details: A38 westbound Moorswater entry slip road closure for barrier/fence repair works
Diversion via B3254, A390 to Island Shop</t>
  </si>
  <si>
    <t>A30 westbound Whiddon Down to Tongue End Jct, Okehampton, carriageway closure</t>
  </si>
  <si>
    <t>Overall Scheme Details: A30 westbound Whiddon Down to Tongue End carriageway closure for urgent horticultural works
Diversion via minor road through Sticklepath.</t>
  </si>
  <si>
    <t>A419 Southbound Carriageway Closure- A420 Junction to Commonhead Junction</t>
  </si>
  <si>
    <t>Overall Scheme Details: A419 Southbound Carriageway Closure A420 Junction to Commonhead Junction</t>
  </si>
  <si>
    <t>M54 eastbound Jct 5 to Jct 4 carriageway closure</t>
  </si>
  <si>
    <t xml:space="preserve">Overall Scheme Details: M54 both directions Jct 4 to Jct 2.
Carriageway closure for maintenance works. 
Diversion via National Highways and local authority network. </t>
  </si>
  <si>
    <t>M5 southbound exit slip road closure</t>
  </si>
  <si>
    <t>A500 southbound to Sideway roundabout exit slip road losure</t>
  </si>
  <si>
    <t>M6 southbound jct 15 entry slip road closure</t>
  </si>
  <si>
    <t>Overall Scheme Details: M6 southbound jct 15.
entry slip road closure and lane closures for electrical works
Diversions via National Highways Network</t>
  </si>
  <si>
    <t>M6 northbound Jct 12 between the exit and entry slip roads carriageway closure</t>
  </si>
  <si>
    <t xml:space="preserve">Overall Scheme Details: M6 northbound Jct 12 between the exit and entry slip roads.
Carriageway closure for maintenance works.
Diversion via National Highways network. 
</t>
  </si>
  <si>
    <t>A50 A516 to A511 Westbound carriageway closure</t>
  </si>
  <si>
    <t>Overall Scheme Details: A50 DBFO - Foston Hatton Hilton Bypass - A511 to A516 - Westbound - carriageway  Closures and lane closures - Concrete Bay Replacement Scheme</t>
  </si>
  <si>
    <t>A50 Eastbound Full Closure Jct 4 exit sliproad to Jct 4 entry sliproad - Up and Over</t>
  </si>
  <si>
    <t>Overall Scheme Details: A50 DBFO - Derby Southern Bypass - Eastbound Carriageway closure - Full Closure - A38 Junction 4 between the exit sliproad and entry sliproad and A50 Westbound lane closure - Bridge inspections</t>
  </si>
  <si>
    <t>A47 both directions A1101 Roundabout to B198 Roundabout carriageway closure</t>
  </si>
  <si>
    <t>A47 clockwise Acle Roundabout carriageway closure</t>
  </si>
  <si>
    <t>Overall Scheme Details: A47 both directions 
Acle Roundabout to Vauxhall Roundabout - carriageway closure, lane closure and diversion route for construction improvement/upgrade on behalf of National Highways</t>
  </si>
  <si>
    <t>A47 both directions Acle Roundabout to Vauxhall Roundabout carriageway closure</t>
  </si>
  <si>
    <t>A11 southbound Brandon Road Roundabout to London Road Roundabout carriageway closure</t>
  </si>
  <si>
    <t>A12 southbound Jct 14 entry slip road closure</t>
  </si>
  <si>
    <t>A12 southbound Jct 13 exit slip road closure</t>
  </si>
  <si>
    <t>A12 southbound Jct 13 entry slip road closure</t>
  </si>
  <si>
    <t>A14 eastbound Jct 37 exit slip road closure</t>
  </si>
  <si>
    <t>M1 northbound Jct 13 exit slip road closure</t>
  </si>
  <si>
    <t>Overall Scheme Details: M1 northbound 
Jct 13 - exit slip road closure, hard shoulder closure, lane closure and diversion route due to carriageway - reconstruction/renewal works on behalf of Ringway</t>
  </si>
  <si>
    <t>A1 northbound Brampton Hut exit slip road closure</t>
  </si>
  <si>
    <t>A1 northbound Little Paxton exit slip road closure</t>
  </si>
  <si>
    <t>A1 southbound Brampton Hut entry slip road closure</t>
  </si>
  <si>
    <t>A1 northbound Biggleswade North to Sandy carriageway clsoure</t>
  </si>
  <si>
    <t>Overall Scheme Details: A1 northbound 
Biggleswade North to Sandy - carriageway closure, lane closure and diversion route for carriageway - reconstruction/renewal on behalf of National Highways</t>
  </si>
  <si>
    <t>A421 eastbound A600 and A603 exit slip carriageway closure</t>
  </si>
  <si>
    <t>Overall Scheme Details: A421 eastbound
A6 Elstow  to A4280 Renhold - carriageway closure for drainage on behalf of National Highways</t>
  </si>
  <si>
    <t>A1 northbound Edworth Road exit slip road closure</t>
  </si>
  <si>
    <t>Overall Scheme Details: A1 both directions 
Biggleswade to Baldock - carriageway closure, lane closure and diversion route for horticulture (cutting and planting) on behalf of National Highways</t>
  </si>
  <si>
    <t>M25 Anti-clockwise Jct 16 to M40 southbound link road closures</t>
  </si>
  <si>
    <t>Overall Scheme Details: M40 Southbound.
Jct 2 to Jct 1, lane closures, slip road closures and diversion route for maintenance works.
Diversion via national highways network,</t>
  </si>
  <si>
    <t>M25 Clockwise Jct 16 to M40 Southbound link road closure</t>
  </si>
  <si>
    <t>M40 Southbound Jct 1 exit slip road closures</t>
  </si>
  <si>
    <t>M40 Southbound Jct 1a to M25 link road closure</t>
  </si>
  <si>
    <t>M40 northbound Jct 5 entry slip road closure</t>
  </si>
  <si>
    <t>Overall Scheme Details: M40 northbound 
Jct 4 to Jct 7 Lane closure, slip road closure and diversion route for maintenance work
Diversion via National Highways network</t>
  </si>
  <si>
    <t>M40 northbound Jct 10 Exit slip road closure</t>
  </si>
  <si>
    <t>Overall Scheme Details: M40 northbound Jct 10
Exit slip road closure for emergency maintenance work
Diversion via National Highways network</t>
  </si>
  <si>
    <t>A14 westbound Jct 8 exit slip road closure</t>
  </si>
  <si>
    <t>Overall Scheme Details: A14 eastbound and westbound Rothwell to Barton Seagrave
Carriageway and layby closures with a diversion route due to maintenance works</t>
  </si>
  <si>
    <t>A14 westbound Jct 9 entry and exit slip road closure</t>
  </si>
  <si>
    <t>A14 eastbound Jct 12 exit and entry slip road closure</t>
  </si>
  <si>
    <t>Overall Scheme Details: A14 eastbound and westbound Cranford to Thrapston.
Slip road, lay by closures and lane closures due to horticultural works.
Diversion route via National Highways network and local authority network.</t>
  </si>
  <si>
    <t>A1 southbound A46 entry and exit slip road closures</t>
  </si>
  <si>
    <t>Overall Scheme Details: A1 northbound and southbound, Claypole to Carlton on Trent
Slip road, lane and lay-by closures for drainage works.
Diversion via National Highways and local authority network.</t>
  </si>
  <si>
    <t>A1 southbound Coddington entry and exit slip road closure</t>
  </si>
  <si>
    <t>Overall Scheme Details: A52 eastbound and westbound Priory roundabout to Dunkirk island.
Carriageway and lane closures for maintenance works.
Diversion route  via National Highways network and local authority network.</t>
  </si>
  <si>
    <t>Overall Scheme Details: A38 northbound, Mickleover.
Carriageway, slip road and lane closures for survey works.
Diversion route via National Highways network and local authority network.</t>
  </si>
  <si>
    <t>A52 westbound Ockbrook to Spondon carriageway closure</t>
  </si>
  <si>
    <t>Overall Scheme Details: A52 eastbound and westbound Raynesway to Ockbrook
Carriageway, slip road and lane closure due to survey works
Diversion via National Highways network and local authority network</t>
  </si>
  <si>
    <t>Overall Scheme Details: A42 northbound and southbound, M42 Jct 11 to M1 Jct 23a.
Slip road, lane and lay-by closures for maintenance works.
Diversion route via National Highways network and local authority network.</t>
  </si>
  <si>
    <t>A38 southbound Coxbench entry slip road closure</t>
  </si>
  <si>
    <t>Overall Scheme Details: A38 southbound, Coxbench.
Slip road closures for maintenance works.
Diversion route via National Highways network and local authority network.</t>
  </si>
  <si>
    <t>A46 southbound Stragglethorpe exit slip road closure</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</si>
  <si>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</si>
  <si>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</si>
  <si>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</si>
  <si>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M18 northbound Jct 6 entry slip road closure</t>
  </si>
  <si>
    <t>Overall Scheme Details: M18 northbound Jct 6 to Jct 7
Carriageway closure and lane closures for general cleaning and maintenance 
Diversion route in place via National highways and local authority network</t>
  </si>
  <si>
    <t>M180 eastbound Jct 3 to Jct 4, carriageway closure</t>
  </si>
  <si>
    <t>A1 Southbound Jct 66 exit slip road closure</t>
  </si>
  <si>
    <t>A19 Northbound A182 Interchange exit slip road closure</t>
  </si>
  <si>
    <t>A1053</t>
  </si>
  <si>
    <t>A1053 Greystones Road southbound carriageway closure</t>
  </si>
  <si>
    <t>Overall Scheme Details: A1053 Greystones Road north and southbound carriageway closures for maintenance work</t>
  </si>
  <si>
    <t>M53 Southbound Jct 5 entry slip road closure</t>
  </si>
  <si>
    <t>Overall Scheme Details: M53 Northbound and Southbound jct 6 to 7 lane closure and carriageway closure due to general maintenance works</t>
  </si>
  <si>
    <t>M53 southbound Jct 5 to 7 carriageway closure</t>
  </si>
  <si>
    <t>M53 Southbound Jct 6 entry slip road closure</t>
  </si>
  <si>
    <t>M53 Southbound Jct 6 exit slip road closure</t>
  </si>
  <si>
    <t>M53 Southbound Jct 7 exit slip road closure</t>
  </si>
  <si>
    <t>A663 Northbound Hollinwood Ave to Semple Way Carriageway Closure</t>
  </si>
  <si>
    <t>Overall Scheme Details: A663 both directions Semple Way to Hollinwood Avenue - carriageway closure for horticulture (cutting and planting)</t>
  </si>
  <si>
    <t>A663 Southbound Semple Way to Hollinwood Ave  Carriageway Closure</t>
  </si>
  <si>
    <t>M58 Westbound Jct 4 entry slip road closure</t>
  </si>
  <si>
    <t>Overall Scheme Details: M58 Westbound junction 4 to junction 3  - Carriageway Closure for Horticulture</t>
  </si>
  <si>
    <t>M58 Westbound Jct 4 exit slip road closure</t>
  </si>
  <si>
    <t>Overall Scheme Details: M60 both directions M66 to J22 - carriageway closure for carriageway - reconstruction/renewal</t>
  </si>
  <si>
    <t>Overall Scheme Details: M60 clockwise J13 to J15 - carriageway closure for electrical works</t>
  </si>
  <si>
    <t>M60 Anticlockwise Jct 4 exit slip road closure</t>
  </si>
  <si>
    <t>Overall Scheme Details: M60 anti-clockwise J5 to J4 - carriageway closure for carriageway - reconstruction/renewal on behalf of National Highways</t>
  </si>
  <si>
    <t>M60 Anticlockwise Jct 5 entry slip road closure</t>
  </si>
  <si>
    <t>M60 Anticlockwise Jct 5 to 4 carriageway closure</t>
  </si>
  <si>
    <t>M6 Northbound Jct 21 entry slip road closure</t>
  </si>
  <si>
    <t>Overall Scheme Details: M6 northbound J21 to J21A - carriageway closure for communications</t>
  </si>
  <si>
    <t>M6 Northbound Jct 21 to 21a carriageway closure</t>
  </si>
  <si>
    <t>M6 Northbound to M62 Eastbound link road closure</t>
  </si>
  <si>
    <t>M6 Northbound to M62 Westbound link road closure</t>
  </si>
  <si>
    <t>M61</t>
  </si>
  <si>
    <t>M61 southbound jct 9 entry slip road closure</t>
  </si>
  <si>
    <t>Overall Scheme Details: M61 southbound J9 to J8 - carriageway closure for litter clearance on behalf of National Highways</t>
  </si>
  <si>
    <t>Overall Scheme Details: A5036 westbound Lane  2 closure and carriageway closure Hawthorne Road  to Bridge Road Roundabout due to Structure works</t>
  </si>
  <si>
    <t>M3 northbound Jct 4 to Jct 3 carriageway closure</t>
  </si>
  <si>
    <t>A3 northbound Thursley exit slip road closure</t>
  </si>
  <si>
    <t>Overall Scheme Details: A3 northbound Thursley.
Slip road and lane closures for maintenance works.</t>
  </si>
  <si>
    <t>A34 northbound Litchfield entry slip road closure</t>
  </si>
  <si>
    <t>Overall Scheme Details: A34 northbound Litchfield.
Slip road and lane closures for maintenance work.</t>
  </si>
  <si>
    <t>A34 northbound Litchfield exit slip road closure</t>
  </si>
  <si>
    <t>M27 eastbound Jct 5 and Jct 7 exit and entry slips and Jct 8 exit slip road closure</t>
  </si>
  <si>
    <t>Overall Scheme Details: M27 both directions Jct 4 to Jct 9.
Carriageway, slip road and lane closures for major resurfacing work.</t>
  </si>
  <si>
    <t>M27 eastbound Jct 10 Entry Slip road closure</t>
  </si>
  <si>
    <t>Overall Scheme Details: M27 both directions Jct 9 to Jct 11.
Carriageway, slip road and lane closures for Hampshire County Council major works.</t>
  </si>
  <si>
    <t>A34 southbound Three Maids Hill to M3 Jct 9 carriageway closure</t>
  </si>
  <si>
    <t>M20 eastbound Jct 5 exit slip road closure</t>
  </si>
  <si>
    <t>A27 westbound Adur entry slip road closure</t>
  </si>
  <si>
    <t>Overall Scheme Details: A27 westbound Adur to Manor Road 
slip road for maintenance works</t>
  </si>
  <si>
    <t>A249 Whiteways roundabout to the ports Southbound and North bound</t>
  </si>
  <si>
    <t>Overall Scheme Details: A249 both directions Whiteways Roundabout to Dock Roundabout for various works including Drainage works.</t>
  </si>
  <si>
    <t>M25 Clockwise Jct 14 to Jct 15 Carriageway closure</t>
  </si>
  <si>
    <t>Overall Scheme Details: M25 Clockwise Jct 14 to Jct 15
Carriageway and slip road closure for cyclical maintenance, 
Diversion via National Highways and Local Authorities roads</t>
  </si>
  <si>
    <t>M25 Anti-Clockwise Jct 25 to Jct 23 carriageway closure</t>
  </si>
  <si>
    <t>Overall Scheme Details: M25 Anti-Clockwise Jct 25 to Jct 23
Carriageway closure for SVD commissioning. 
Diversion via Local Authorities roads</t>
  </si>
  <si>
    <t>A21</t>
  </si>
  <si>
    <t>A21 Northbound Chipstead to M25 clockwise Jct 5 link road closure</t>
  </si>
  <si>
    <t>Overall Scheme Details: M25 Clockwise Jct 5 to Jct 6 and M26 Westbound Jct 2A to Jct 5
Carriageway closure for electrical installation works
Diversion via Local Authorities Network</t>
  </si>
  <si>
    <t>M25 Clockwise Jct 5 link road closure</t>
  </si>
  <si>
    <t>M25 Clockwise Jct 5 to Jct 6 carriageway closure</t>
  </si>
  <si>
    <t>M26</t>
  </si>
  <si>
    <t>M26 Westbound Jct 2A entry slip road closure</t>
  </si>
  <si>
    <t>M26 Westbound Jct 2A to M25 Jct 5 carriageway closure</t>
  </si>
  <si>
    <t>M25 Clockwise Jct 19 Exit Slip Road closure</t>
  </si>
  <si>
    <t>Overall Scheme Details: M25 Clockwise Jct 18 to Jct 19 
Lane and slip road closure for P4 VMS Upgrades 
Diversion  via Local Authorities roads</t>
  </si>
  <si>
    <t>M4 Eastbound Jct 3 to Jct 1 Carriageway closure</t>
  </si>
  <si>
    <t>A20</t>
  </si>
  <si>
    <t>A20 Eastbound Crittals Corner to Swanley Interchange Carriageway Closure</t>
  </si>
  <si>
    <t>Overall Scheme Details: A20 Eastbound Crittals Corner to Swanley Interchange
Carriageway closure for resurfacing works
Diversion via Local Authorities Network</t>
  </si>
  <si>
    <t>A20 Eastbound Crittals Corner to Swanley Interchange exit slip road closure</t>
  </si>
  <si>
    <t>M4 Northbound Jct 4A to Jct 4 dedicated link road closure</t>
  </si>
  <si>
    <t>Overall Scheme Details: M4 Northbound Jct 4A to Jct 4 
Link road closure for lighting works
Diversion via National Highways roads</t>
  </si>
  <si>
    <t>A30 Eastbound Staines Bypass to Town Lane Carriageway closure</t>
  </si>
  <si>
    <t>Overall Scheme Details: A30 Eastbound Staines Bypass to Town Lane
Carriageway closure for carriageway repairs, 
Diversion via local authorities</t>
  </si>
  <si>
    <t>M25 Clockwise Jct 22 to Jct 23 carriageway closure</t>
  </si>
  <si>
    <t>Overall Scheme Details: M25 Clockwise Jct 22 to Jct 23
Carriageway closure for surfacing works. 
Diversion via Local Authorities roads</t>
  </si>
  <si>
    <t>A38 eastbound St Budeaux entry slip closure</t>
  </si>
  <si>
    <t>Overall Scheme Details: A38 eastbound St Budeaux to Manadon carriageway closure, by Local Authority for survey works.
Diversion via B3413, A386 and rejoin A38.</t>
  </si>
  <si>
    <t>A38 eastbound St Budeaux to Manadon carriageway closure</t>
  </si>
  <si>
    <t>A38 westbound Dobwalls exit and entry slip roads closed</t>
  </si>
  <si>
    <t>Overall Scheme Details: A38 westbound Dobwalls exit and entry slip roads closed for resurfacing works. Diversion via local road and Twelvewoods Roundabout</t>
  </si>
  <si>
    <t>Overall Scheme Details: A303 both directions Deptford to Longbarrow - carriageway closures for resurfacing.
Diversion via A36, B390, A360 and vice versa.</t>
  </si>
  <si>
    <t>A303 eastbound Hayes End roundabout to Prophets Lane carriageway closure (212/6 to 209/9)</t>
  </si>
  <si>
    <t>Overall Scheme Details: A303 eastbound Hayes End roundabout to Prophets lane - carriageway closure for resurfacing works.
Diversion via - A303 westbound to Southfields roundabout, A358 southbound, Victoria Avenue, A30 eastbound, A356 northbound and rejoin A303.</t>
  </si>
  <si>
    <t>M32 Southbound Jct 1 to Jct 2 Carriageway Closure</t>
  </si>
  <si>
    <t>Overall Scheme Details: M32 southbound Jct 1 to Jct 2 - carriageway closed for road marking
Diversion via A4174, A38 and B4469 Muller Road</t>
  </si>
  <si>
    <t>A419 Southbound Carriageway Closure Lady Lane Junction to A420 Junction</t>
  </si>
  <si>
    <t>Overall Scheme Details: A419 Southbound Carriageway Closure Lady Lane Junction to A420 Junction</t>
  </si>
  <si>
    <t>Overall Scheme Details: M4 eastbound Jct 23 to 22 Prince of Wales Bridge carriageway closure for resurfacing.
Diversion via M48 eastbound to M4 Jct 21.</t>
  </si>
  <si>
    <t>M54 eastbound Jct 1 to M6 Jct 10a carriageway closure</t>
  </si>
  <si>
    <t>Overall Scheme Details: M54 eastbound Jct 2 to M6 Jct 10a.
Carriageway closure for maintenance works.
Diversion via National Highways and local authority network.</t>
  </si>
  <si>
    <t>Overall Scheme Details: M54 both directions Jct 4 to Jct 2.
Carriageway closure for maintenance works. 
Diversion via National Highways and local authority network.</t>
  </si>
  <si>
    <t>Overall Scheme Details: A49 both directions Leominster to Holmer.
Carriageway, lay-by closures and 40mph speed restriction for maintenance works.
Diversion via National Highways network.</t>
  </si>
  <si>
    <t>M42 northbound jct 5 entry slip road closure</t>
  </si>
  <si>
    <t>M42 northbound jct 5 exit slip road closure</t>
  </si>
  <si>
    <t>M5 northbound jct 7 to jct 6 carriageway closure</t>
  </si>
  <si>
    <t>Overall Scheme Details: M5 northbound Jct 7 to Jct 6.
Carriageway closure for maintenance works. 
Diversion via National Highways and local authority network.</t>
  </si>
  <si>
    <t>M5 northbound jct 5 exit slip road closure</t>
  </si>
  <si>
    <t>Overall Scheme Details: M5 both directions Jct 5 to Jct 5.
Carriageway closure for maintenance works.
Diversion via National Highways and local authority network.</t>
  </si>
  <si>
    <t>M5 northbound jct 5 entry slip road closure</t>
  </si>
  <si>
    <t>Overall Scheme Details: M62 eastbound and westbound Jct 37 to A63 Western Interchange.
24/7 layby closures and 40 mph speed restriction for carriageway improvements.</t>
  </si>
  <si>
    <t>Overall Scheme Details: M67 Eastbound and Westbound J1a to J3 - Carriageway Closure for Structure - New/Reconstruction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</si>
</sst>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2"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2"/>
      <name val="Calibri"/>
      <family val="2"/>
      <scheme val="minor"/>
    </font>
    <font>
      <sz val="11"/>
      <name val="Calibri"/>
      <family val="2"/>
      <scheme val="minor"/>
    </font>
    <font>
      <sz val="10"/>
      <color theme="1"/>
      <name val="Calibri"/>
      <family val="2"/>
      <scheme val="minor"/>
    </font>
    <font>
      <b/>
      <sz val="11"/>
      <color theme="1"/>
      <name val="Arial"/>
      <family val="2"/>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4"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5"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5"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5"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5"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5" fillId="21"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5" fillId="22"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6" borderId="0" applyNumberFormat="0" applyBorder="0" applyAlignment="0" applyProtection="0"/>
    <xf numFmtId="0" fontId="7" fillId="23" borderId="0" applyNumberFormat="0" applyBorder="0" applyAlignment="0" applyProtection="0"/>
    <xf numFmtId="0" fontId="5" fillId="23"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7" borderId="0" applyNumberFormat="0" applyBorder="0" applyAlignment="0" applyProtection="0"/>
    <xf numFmtId="0" fontId="7" fillId="24" borderId="0" applyNumberFormat="0" applyBorder="0" applyAlignment="0" applyProtection="0"/>
    <xf numFmtId="0" fontId="5" fillId="24"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5" fillId="25"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8" borderId="0" applyNumberFormat="0" applyBorder="0" applyAlignment="0" applyProtection="0"/>
    <xf numFmtId="0" fontId="7" fillId="26" borderId="0" applyNumberFormat="0" applyBorder="0" applyAlignment="0" applyProtection="0"/>
    <xf numFmtId="0" fontId="5" fillId="26"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8" fillId="27"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8" fillId="28"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8" fillId="29"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8"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8" fillId="31"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8" fillId="32" borderId="0" applyNumberFormat="0" applyBorder="0" applyAlignment="0" applyProtection="0"/>
    <xf numFmtId="0" fontId="7" fillId="32"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9" fillId="33" borderId="0" applyNumberFormat="0" applyBorder="0" applyAlignment="0" applyProtection="0"/>
    <xf numFmtId="0" fontId="10" fillId="33" borderId="0" applyNumberFormat="0" applyBorder="0" applyAlignment="0" applyProtection="0"/>
    <xf numFmtId="0" fontId="9" fillId="33" borderId="0" applyNumberFormat="0" applyBorder="0" applyAlignment="0" applyProtection="0"/>
    <xf numFmtId="0" fontId="11" fillId="34" borderId="2" applyNumberFormat="0" applyAlignment="0" applyProtection="0"/>
    <xf numFmtId="0" fontId="11" fillId="34" borderId="2" applyNumberFormat="0" applyAlignment="0" applyProtection="0"/>
    <xf numFmtId="0" fontId="11" fillId="34" borderId="2" applyNumberFormat="0" applyAlignment="0" applyProtection="0"/>
    <xf numFmtId="0" fontId="12" fillId="34" borderId="2" applyNumberFormat="0" applyAlignment="0" applyProtection="0"/>
    <xf numFmtId="0" fontId="11" fillId="34" borderId="2" applyNumberFormat="0" applyAlignment="0" applyProtection="0"/>
    <xf numFmtId="0" fontId="13" fillId="35" borderId="3" applyNumberFormat="0" applyAlignment="0" applyProtection="0"/>
    <xf numFmtId="0" fontId="13" fillId="35" borderId="3" applyNumberFormat="0" applyAlignment="0" applyProtection="0"/>
    <xf numFmtId="0" fontId="13" fillId="35" borderId="3" applyNumberFormat="0" applyAlignment="0" applyProtection="0"/>
    <xf numFmtId="0" fontId="14" fillId="35" borderId="3" applyNumberFormat="0" applyAlignment="0" applyProtection="0"/>
    <xf numFmtId="0" fontId="13" fillId="35" borderId="3"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9" fillId="36" borderId="0" applyNumberFormat="0" applyBorder="0" applyAlignment="0" applyProtection="0"/>
    <xf numFmtId="0" fontId="18" fillId="3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4" applyNumberFormat="0" applyFill="0" applyAlignment="0" applyProtection="0"/>
    <xf numFmtId="0" fontId="20"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3" fillId="0" borderId="5" applyNumberFormat="0" applyFill="0" applyAlignment="0" applyProtection="0"/>
    <xf numFmtId="0" fontId="22"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5" fillId="0" borderId="6"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37" borderId="2" applyNumberFormat="0" applyAlignment="0" applyProtection="0"/>
    <xf numFmtId="0" fontId="28" fillId="37" borderId="2" applyNumberFormat="0" applyAlignment="0" applyProtection="0"/>
    <xf numFmtId="0" fontId="28" fillId="37" borderId="2" applyNumberFormat="0" applyAlignment="0" applyProtection="0"/>
    <xf numFmtId="0" fontId="29" fillId="37" borderId="2" applyNumberFormat="0" applyAlignment="0" applyProtection="0"/>
    <xf numFmtId="0" fontId="28" fillId="37" borderId="2" applyNumberFormat="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1" fillId="0" borderId="7" applyNumberFormat="0" applyFill="0" applyAlignment="0" applyProtection="0"/>
    <xf numFmtId="0" fontId="30" fillId="0" borderId="7" applyNumberFormat="0" applyFill="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3" fillId="38" borderId="0" applyNumberFormat="0" applyBorder="0" applyAlignment="0" applyProtection="0"/>
    <xf numFmtId="0" fontId="32" fillId="38" borderId="0" applyNumberFormat="0" applyBorder="0" applyAlignment="0" applyProtection="0"/>
    <xf numFmtId="0" fontId="6" fillId="0" borderId="0"/>
    <xf numFmtId="0" fontId="15" fillId="0" borderId="0"/>
    <xf numFmtId="0" fontId="6" fillId="0" borderId="0"/>
    <xf numFmtId="0" fontId="15" fillId="0" borderId="0"/>
    <xf numFmtId="0" fontId="6" fillId="0" borderId="0"/>
    <xf numFmtId="0" fontId="6" fillId="0" borderId="0"/>
    <xf numFmtId="0" fontId="6"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4" fillId="0" borderId="0"/>
    <xf numFmtId="0" fontId="34" fillId="0" borderId="0"/>
    <xf numFmtId="0" fontId="34" fillId="0" borderId="0"/>
    <xf numFmtId="0" fontId="6" fillId="0" borderId="0"/>
    <xf numFmtId="0" fontId="6" fillId="0" borderId="0"/>
    <xf numFmtId="0" fontId="6" fillId="0" borderId="0"/>
    <xf numFmtId="0" fontId="6" fillId="0" borderId="0"/>
    <xf numFmtId="0" fontId="6" fillId="0" borderId="0"/>
    <xf numFmtId="0" fontId="34" fillId="0" borderId="0"/>
    <xf numFmtId="0" fontId="34" fillId="0" borderId="0"/>
    <xf numFmtId="0" fontId="5" fillId="0" borderId="0"/>
    <xf numFmtId="0" fontId="34" fillId="0" borderId="0"/>
    <xf numFmtId="0" fontId="5"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1"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6" fillId="39" borderId="8" applyNumberFormat="0" applyFont="0" applyAlignment="0" applyProtection="0"/>
    <xf numFmtId="0" fontId="35" fillId="34" borderId="9" applyNumberFormat="0" applyAlignment="0" applyProtection="0"/>
    <xf numFmtId="0" fontId="35" fillId="34" borderId="9" applyNumberFormat="0" applyAlignment="0" applyProtection="0"/>
    <xf numFmtId="0" fontId="35" fillId="34" borderId="9" applyNumberFormat="0" applyAlignment="0" applyProtection="0"/>
    <xf numFmtId="0" fontId="36" fillId="34" borderId="9" applyNumberFormat="0" applyAlignment="0" applyProtection="0"/>
    <xf numFmtId="0" fontId="35" fillId="34" borderId="9"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40" fillId="0" borderId="10" applyNumberFormat="0" applyFill="0" applyAlignment="0" applyProtection="0"/>
    <xf numFmtId="0" fontId="39" fillId="0" borderId="10"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cellStyleXfs>
  <cellXfs count="30">
    <xf numFmtId="0" fontId="0" fillId="0" borderId="0" xfId="0"/>
    <xf numFmtId="0" fontId="43" fillId="40" borderId="0" xfId="0" applyFont="1" applyFill="1" applyAlignment="1">
      <alignment horizontal="left" vertical="top"/>
    </xf>
    <xf numFmtId="0" fontId="44" fillId="40" borderId="0" xfId="0" applyFont="1" applyFill="1" applyAlignment="1">
      <alignment horizontal="left" vertical="top"/>
    </xf>
    <xf numFmtId="0" fontId="45" fillId="0" borderId="0" xfId="0" applyFont="1" applyAlignment="1">
      <alignment horizontal="left" vertical="top"/>
    </xf>
    <xf numFmtId="0" fontId="46" fillId="0" borderId="0" xfId="0" applyFont="1" applyAlignment="1">
      <alignment horizontal="left" vertical="top" wrapText="1"/>
    </xf>
    <xf numFmtId="0" fontId="6" fillId="40" borderId="0" xfId="0" applyFont="1" applyFill="1" applyAlignment="1">
      <alignment horizontal="left" vertical="top"/>
    </xf>
    <xf numFmtId="0" fontId="47" fillId="40" borderId="0" xfId="0" applyFont="1" applyFill="1" applyAlignment="1">
      <alignment horizontal="left" vertical="top"/>
    </xf>
    <xf numFmtId="20" fontId="48" fillId="41" borderId="1" xfId="0" applyNumberFormat="1" applyFont="1" applyFill="1" applyBorder="1" applyAlignment="1" applyProtection="1">
      <alignment horizontal="center" vertical="center" wrapText="1"/>
      <protection locked="0"/>
    </xf>
    <xf numFmtId="0" fontId="48"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2" fillId="40" borderId="0" xfId="0" applyFont="1" applyFill="1"/>
    <xf numFmtId="0" fontId="49" fillId="40" borderId="0" xfId="0" applyFont="1" applyFill="1" applyAlignment="1">
      <alignment horizontal="center" vertical="center"/>
    </xf>
    <xf numFmtId="14" fontId="50"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4" fillId="40" borderId="0" xfId="0" applyNumberFormat="1" applyFont="1" applyFill="1" applyAlignment="1">
      <alignment horizontal="right" vertical="top"/>
    </xf>
    <xf numFmtId="0" fontId="44" fillId="42" borderId="0" xfId="375" applyFont="1" applyFill="1" applyAlignment="1">
      <alignment horizontal="center" vertical="top"/>
    </xf>
    <xf numFmtId="0" fontId="44" fillId="40" borderId="0" xfId="375" applyFont="1" applyFill="1" applyAlignment="1">
      <alignment horizontal="center" vertical="top"/>
    </xf>
    <xf numFmtId="0" fontId="44" fillId="0" borderId="0" xfId="375" applyFont="1" applyAlignment="1">
      <alignment horizontal="center" vertical="top"/>
    </xf>
    <xf numFmtId="164" fontId="44" fillId="40" borderId="0" xfId="0" applyNumberFormat="1" applyFont="1" applyFill="1" applyAlignment="1">
      <alignment horizontal="left" vertical="top"/>
    </xf>
    <xf numFmtId="0" fontId="51" fillId="40" borderId="0" xfId="0" quotePrefix="1" applyFont="1" applyFill="1" applyAlignment="1">
      <alignment horizontal="left" vertical="center" wrapText="1"/>
    </xf>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0" borderId="11" xfId="0" applyBorder="1" applyAlignment="1">
      <alignment vertical="top"/>
    </xf>
    <xf numFmtId="0" fontId="0" fillId="0" borderId="11" xfId="0" applyBorder="1" applyAlignment="1">
      <alignment vertical="top" wrapText="1"/>
    </xf>
    <xf numFmtId="22" fontId="0" fillId="0" borderId="11" xfId="0" applyNumberFormat="1" applyBorder="1" applyAlignment="1">
      <alignment vertical="top"/>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cellXfs>
  <cellStyles count="459">
    <cellStyle name="20% - Accent1" xfId="1" builtinId="30" customBuiltin="1"/>
    <cellStyle name="20% - Accent1 2" xfId="2" xr:uid="{C69D89AC-0A7E-4A27-8489-549FDBBDF155}"/>
    <cellStyle name="20% - Accent1 2 2" xfId="3" xr:uid="{85AFDF72-74E6-4DD2-8D4A-E06E91CFC9C6}"/>
    <cellStyle name="20% - Accent1 2 2 2" xfId="4" xr:uid="{1EDABD8A-3C83-49B6-B21D-7A78948F8134}"/>
    <cellStyle name="20% - Accent1 2 2 2 2" xfId="5" xr:uid="{A461DE92-22A8-4F57-B29F-4BD40CD8C00C}"/>
    <cellStyle name="20% - Accent1 2 2 2 2 2" xfId="6" xr:uid="{C2404297-9D82-4105-B71C-55945B8E5FB0}"/>
    <cellStyle name="20% - Accent1 2 2 2 3" xfId="7" xr:uid="{E593DADB-1268-4217-ADD9-F00630664CF3}"/>
    <cellStyle name="20% - Accent1 2 2 3" xfId="8" xr:uid="{D63B8502-867F-4AC9-AE99-ACE422EAEA50}"/>
    <cellStyle name="20% - Accent1 2 2 3 2" xfId="9" xr:uid="{B0AA20DF-8736-495F-97D2-633BEC54F738}"/>
    <cellStyle name="20% - Accent1 2 2 4" xfId="10" xr:uid="{E8DFFD16-379B-4F2F-9DF4-070FDCB02595}"/>
    <cellStyle name="20% - Accent1 2 2 5" xfId="11" xr:uid="{844D8B7B-934D-4FCF-92AB-9D1D684ED710}"/>
    <cellStyle name="20% - Accent1 2 3" xfId="12" xr:uid="{FFF49717-7CA7-45D4-AD42-2386C1DAE0E5}"/>
    <cellStyle name="20% - Accent1 2 3 2" xfId="13" xr:uid="{DE4D8AB1-F8B7-423B-AB46-685BDD730BD4}"/>
    <cellStyle name="20% - Accent1 2 3 2 2" xfId="14" xr:uid="{E24897CB-004E-4C11-9A2F-C5A7571B4028}"/>
    <cellStyle name="20% - Accent1 2 3 3" xfId="15" xr:uid="{45BB221B-5CF4-4449-99DF-1EB0A67DA36B}"/>
    <cellStyle name="20% - Accent1 2 4" xfId="16" xr:uid="{27EDD034-03D4-4334-A5A8-497ED03A36D3}"/>
    <cellStyle name="20% - Accent1 2 4 2" xfId="17" xr:uid="{5573C68E-A56F-474E-B20B-0E702EFB6D82}"/>
    <cellStyle name="20% - Accent1 2 5" xfId="18" xr:uid="{481D11C3-7814-4FF7-AAAD-DF9AA881F652}"/>
    <cellStyle name="20% - Accent1 3" xfId="19" xr:uid="{15631398-DDD3-4898-BC48-95F5FD9533A3}"/>
    <cellStyle name="20% - Accent1 3 2" xfId="20" xr:uid="{57E96119-B5D5-44C6-BD94-8FDD94CC5CC0}"/>
    <cellStyle name="20% - Accent1 4" xfId="21" xr:uid="{CF3F4217-0CFA-4F72-BC8B-1D56B48311B3}"/>
    <cellStyle name="20% - Accent2" xfId="22" builtinId="34" customBuiltin="1"/>
    <cellStyle name="20% - Accent2 2" xfId="23" xr:uid="{604588BA-32F5-431E-9C14-1B3857B607A8}"/>
    <cellStyle name="20% - Accent2 2 2" xfId="24" xr:uid="{F9AC1676-4BCA-4792-96AD-8EA778488CB9}"/>
    <cellStyle name="20% - Accent2 2 2 2" xfId="25" xr:uid="{134D24FB-72A4-490E-8B21-1A365BE29F70}"/>
    <cellStyle name="20% - Accent2 2 2 2 2" xfId="26" xr:uid="{BDC751CB-7363-4F63-8E63-678D47E109E2}"/>
    <cellStyle name="20% - Accent2 2 2 2 2 2" xfId="27" xr:uid="{CA3BACAE-AAA2-4F54-A4DA-9FFC4C3DB8B9}"/>
    <cellStyle name="20% - Accent2 2 2 2 3" xfId="28" xr:uid="{1CF3A36A-09E9-422D-8BE0-FD6D352D7EAE}"/>
    <cellStyle name="20% - Accent2 2 2 3" xfId="29" xr:uid="{DB2ED931-6BEF-4971-B253-66E870905537}"/>
    <cellStyle name="20% - Accent2 2 2 3 2" xfId="30" xr:uid="{833D33E5-F85F-4FC9-8683-E568C6E8440F}"/>
    <cellStyle name="20% - Accent2 2 2 4" xfId="31" xr:uid="{FBC3D15F-951A-4222-A1F5-70AF0108D656}"/>
    <cellStyle name="20% - Accent2 2 2 5" xfId="32" xr:uid="{72256BC9-3AD8-4E33-944C-D71290E04275}"/>
    <cellStyle name="20% - Accent2 2 3" xfId="33" xr:uid="{C9FE9999-F6A7-4B66-A2DB-FBF662DB801E}"/>
    <cellStyle name="20% - Accent2 2 3 2" xfId="34" xr:uid="{FEBBD010-9EBC-4E6F-BE18-44A2E7FB5340}"/>
    <cellStyle name="20% - Accent2 2 3 2 2" xfId="35" xr:uid="{83910AC5-ACEC-41DE-823A-B90D64494611}"/>
    <cellStyle name="20% - Accent2 2 3 3" xfId="36" xr:uid="{3B343DCC-4225-42D2-8EBE-296E249EC5D6}"/>
    <cellStyle name="20% - Accent2 2 4" xfId="37" xr:uid="{BFA907D8-511F-4594-848F-2E708E94039E}"/>
    <cellStyle name="20% - Accent2 2 4 2" xfId="38" xr:uid="{9586C2B0-7AC4-4A31-921F-5EB1FE3CA3F4}"/>
    <cellStyle name="20% - Accent2 2 5" xfId="39" xr:uid="{D6799AF0-8A98-4B58-886E-50A717090CD0}"/>
    <cellStyle name="20% - Accent2 3" xfId="40" xr:uid="{3195F9AC-F33A-41BD-B4BB-929E3BCD4554}"/>
    <cellStyle name="20% - Accent2 3 2" xfId="41" xr:uid="{D8F74983-5DF9-4757-8680-2A572289BF46}"/>
    <cellStyle name="20% - Accent2 4" xfId="42" xr:uid="{EEA011AA-A381-437D-B345-B73D1A964CEA}"/>
    <cellStyle name="20% - Accent3" xfId="43" builtinId="38" customBuiltin="1"/>
    <cellStyle name="20% - Accent3 2" xfId="44" xr:uid="{76424505-082C-4B6A-A1D6-877122F305F9}"/>
    <cellStyle name="20% - Accent3 2 2" xfId="45" xr:uid="{02ACB893-A531-4220-A311-5D39C774AA5A}"/>
    <cellStyle name="20% - Accent3 2 2 2" xfId="46" xr:uid="{CF8CBC6D-0D5D-4B5F-BCB1-EA143A479C8C}"/>
    <cellStyle name="20% - Accent3 2 2 2 2" xfId="47" xr:uid="{4C36F3D5-3E10-4D2C-9DEE-7F0E39248065}"/>
    <cellStyle name="20% - Accent3 2 2 2 2 2" xfId="48" xr:uid="{991F0CA1-C7BD-4030-A1CC-7FEC98ABFBBE}"/>
    <cellStyle name="20% - Accent3 2 2 2 3" xfId="49" xr:uid="{E6969E29-0EA8-4368-804D-51045B5E46E2}"/>
    <cellStyle name="20% - Accent3 2 2 3" xfId="50" xr:uid="{8856EE29-A610-4BF8-A14E-49C011032C5D}"/>
    <cellStyle name="20% - Accent3 2 2 3 2" xfId="51" xr:uid="{A4956062-C767-4B24-A19A-4955BA0CAECA}"/>
    <cellStyle name="20% - Accent3 2 2 4" xfId="52" xr:uid="{B694F283-5459-4544-BA61-94C4EE0AB976}"/>
    <cellStyle name="20% - Accent3 2 2 5" xfId="53" xr:uid="{6F81858D-B1FE-4407-8D00-F7B48F95DA5B}"/>
    <cellStyle name="20% - Accent3 2 3" xfId="54" xr:uid="{087BDF96-09DA-46A8-9A17-B640A0F2BBEB}"/>
    <cellStyle name="20% - Accent3 2 3 2" xfId="55" xr:uid="{2AEB8701-FB8F-4B22-BF12-49BD9BEADF1A}"/>
    <cellStyle name="20% - Accent3 2 3 2 2" xfId="56" xr:uid="{4F388013-C7F6-4C91-A617-BB96E58CD964}"/>
    <cellStyle name="20% - Accent3 2 3 3" xfId="57" xr:uid="{F0A0F270-6706-4155-9BCA-5F70C8575A6D}"/>
    <cellStyle name="20% - Accent3 2 4" xfId="58" xr:uid="{5A4C21D4-2217-4847-9DD8-8DD383B5D52D}"/>
    <cellStyle name="20% - Accent3 2 4 2" xfId="59" xr:uid="{7C50FA09-D39F-4588-946E-999011051DA8}"/>
    <cellStyle name="20% - Accent3 2 5" xfId="60" xr:uid="{04A2F7D2-717E-44D9-8290-DED87642052F}"/>
    <cellStyle name="20% - Accent3 3" xfId="61" xr:uid="{4C0E7857-CBDD-463B-BE3B-695DA4B8C330}"/>
    <cellStyle name="20% - Accent3 3 2" xfId="62" xr:uid="{CB4CDD32-9906-4C7D-9FA5-2E8146176CE0}"/>
    <cellStyle name="20% - Accent3 4" xfId="63" xr:uid="{4DA3DA63-2D8F-482E-907C-A5A88DA01AFE}"/>
    <cellStyle name="20% - Accent4" xfId="64" builtinId="42" customBuiltin="1"/>
    <cellStyle name="20% - Accent4 2" xfId="65" xr:uid="{753A072A-2A44-49E7-AC6E-85C37FA0E0CF}"/>
    <cellStyle name="20% - Accent4 2 2" xfId="66" xr:uid="{7CE522F8-9E46-4EB6-A6A0-85C6CE7D9474}"/>
    <cellStyle name="20% - Accent4 2 2 2" xfId="67" xr:uid="{28A799F1-01E8-4A3B-ABE0-E1F4FA686E42}"/>
    <cellStyle name="20% - Accent4 2 2 2 2" xfId="68" xr:uid="{290715EC-C73F-4B91-9017-81CF240C0048}"/>
    <cellStyle name="20% - Accent4 2 2 2 2 2" xfId="69" xr:uid="{12351FB1-176A-4037-929D-C6A195E51586}"/>
    <cellStyle name="20% - Accent4 2 2 2 3" xfId="70" xr:uid="{6C3DC9E7-C36A-4F22-9E09-7FB5C9229F12}"/>
    <cellStyle name="20% - Accent4 2 2 3" xfId="71" xr:uid="{BD47672A-0CA8-456E-A965-964B1E07052D}"/>
    <cellStyle name="20% - Accent4 2 2 3 2" xfId="72" xr:uid="{766B48E7-AA55-48FA-9BFF-71AB7A75274F}"/>
    <cellStyle name="20% - Accent4 2 2 4" xfId="73" xr:uid="{8CECB86D-8D46-4E92-9610-54F22F5C9D78}"/>
    <cellStyle name="20% - Accent4 2 2 5" xfId="74" xr:uid="{0DC9B001-5E5F-46EF-9F48-DCF29A01950D}"/>
    <cellStyle name="20% - Accent4 2 3" xfId="75" xr:uid="{D7C71E24-184E-4289-B9EB-2A451493A74A}"/>
    <cellStyle name="20% - Accent4 2 3 2" xfId="76" xr:uid="{F7C078F4-64D2-4B2A-A8A1-1469C5EBBA93}"/>
    <cellStyle name="20% - Accent4 2 3 2 2" xfId="77" xr:uid="{1B7799D5-B320-48D2-9B42-4F1EEE63942C}"/>
    <cellStyle name="20% - Accent4 2 3 3" xfId="78" xr:uid="{3DFF0592-55D4-4ED3-813D-A615EA8B88C7}"/>
    <cellStyle name="20% - Accent4 2 4" xfId="79" xr:uid="{FF9BB1E6-AD4D-49A7-9DD5-BF04A7738A3D}"/>
    <cellStyle name="20% - Accent4 2 4 2" xfId="80" xr:uid="{824260E1-E8BB-4EAE-A45A-A6A86C2362EC}"/>
    <cellStyle name="20% - Accent4 2 5" xfId="81" xr:uid="{3CF1F673-F700-4705-B975-5F58122A81D1}"/>
    <cellStyle name="20% - Accent4 3" xfId="82" xr:uid="{922596AC-2558-4CE1-871C-20391BFD5975}"/>
    <cellStyle name="20% - Accent4 3 2" xfId="83" xr:uid="{EA9B69F6-C246-474B-8029-ADDA0364DB30}"/>
    <cellStyle name="20% - Accent4 4" xfId="84" xr:uid="{9106E794-E48A-4E06-AABF-0676B786F8D4}"/>
    <cellStyle name="20% - Accent5" xfId="85" builtinId="46" customBuiltin="1"/>
    <cellStyle name="20% - Accent5 2" xfId="86" xr:uid="{CD375519-47B2-4BEF-B6AC-473A3F7E9B14}"/>
    <cellStyle name="20% - Accent5 2 2" xfId="87" xr:uid="{133CC4CE-AED4-4DA2-8EE5-FFD626E18997}"/>
    <cellStyle name="20% - Accent5 2 2 2" xfId="88" xr:uid="{93CB9751-308E-429C-A2B7-E84691AA43E5}"/>
    <cellStyle name="20% - Accent5 2 2 2 2" xfId="89" xr:uid="{94F6811D-7A68-4E5C-B7F0-B5692FA8B86C}"/>
    <cellStyle name="20% - Accent5 2 2 2 2 2" xfId="90" xr:uid="{EF3297BF-AA53-484F-A5A4-A237A4A02384}"/>
    <cellStyle name="20% - Accent5 2 2 2 3" xfId="91" xr:uid="{50015994-1A01-443C-972C-83E146BF558C}"/>
    <cellStyle name="20% - Accent5 2 2 3" xfId="92" xr:uid="{ADC40748-8CCB-42A3-BCED-2D10E63A3D76}"/>
    <cellStyle name="20% - Accent5 2 2 3 2" xfId="93" xr:uid="{818C107F-C369-4A0A-AE17-699EAD0DFB40}"/>
    <cellStyle name="20% - Accent5 2 2 4" xfId="94" xr:uid="{F382041B-A0DD-460C-890D-009BB1184F39}"/>
    <cellStyle name="20% - Accent5 2 2 5" xfId="95" xr:uid="{1C661036-C663-41B9-97D1-7708AD9BADE4}"/>
    <cellStyle name="20% - Accent5 2 2 6" xfId="96" xr:uid="{1758513C-9E52-4CB4-9C6F-9BB5064E5034}"/>
    <cellStyle name="20% - Accent5 2 2 7" xfId="97" xr:uid="{D48DC087-C995-44D5-A70F-026EB788B0F8}"/>
    <cellStyle name="20% - Accent5 2 2 8" xfId="98" xr:uid="{4646ED3A-7999-4198-92E6-4CFA2397C098}"/>
    <cellStyle name="20% - Accent5 2 3" xfId="99" xr:uid="{6837B46C-D267-43C3-A08A-02919CA7325A}"/>
    <cellStyle name="20% - Accent5 2 3 2" xfId="100" xr:uid="{0C7904B7-D2B8-49BB-80FD-95655F22DF4D}"/>
    <cellStyle name="20% - Accent5 2 3 2 2" xfId="101" xr:uid="{146B400E-B690-4A29-9E36-9820A681C792}"/>
    <cellStyle name="20% - Accent5 2 3 3" xfId="102" xr:uid="{64497017-52B1-45B3-BB4B-657420577403}"/>
    <cellStyle name="20% - Accent5 2 3 4" xfId="103" xr:uid="{73046C15-B3AA-4FF3-A52C-8A8DC30B9646}"/>
    <cellStyle name="20% - Accent5 2 3 5" xfId="104" xr:uid="{8467B674-8921-4F5A-8343-5DACAEF94FDB}"/>
    <cellStyle name="20% - Accent5 2 3 6" xfId="105" xr:uid="{3BBE2FA8-243E-41A2-96A3-5D4DEE87C03A}"/>
    <cellStyle name="20% - Accent5 2 3 7" xfId="106" xr:uid="{79DDF3C2-F57D-42DD-B8AC-36EFFD8B906B}"/>
    <cellStyle name="20% - Accent5 2 4" xfId="107" xr:uid="{C38C3A9E-E080-476E-9EC7-2B1D18F3B6AC}"/>
    <cellStyle name="20% - Accent5 2 4 2" xfId="108" xr:uid="{3C4F93BB-2C81-494A-9775-27290BD59AE0}"/>
    <cellStyle name="20% - Accent5 2 5" xfId="109" xr:uid="{3FE6EDFB-7811-4CD9-9776-B1F035767BA7}"/>
    <cellStyle name="20% - Accent5 2 6" xfId="110" xr:uid="{1B216468-3EAC-4263-9E57-7309AADFD880}"/>
    <cellStyle name="20% - Accent5 2 7" xfId="111" xr:uid="{DA41D3CC-D924-4FF7-836B-517C727CD2A2}"/>
    <cellStyle name="20% - Accent5 2 8" xfId="112" xr:uid="{EF8EA1C7-973C-40F1-A2A3-E33311330ABC}"/>
    <cellStyle name="20% - Accent5 2 9" xfId="113" xr:uid="{980BB6FC-A0A8-46A4-9468-54B3ED564E4C}"/>
    <cellStyle name="20% - Accent5 3" xfId="114" xr:uid="{3CC67626-4107-40CA-A5C7-06E916ED858C}"/>
    <cellStyle name="20% - Accent5 3 2" xfId="115" xr:uid="{39441784-1DC5-441C-9548-A5D39C2E07D7}"/>
    <cellStyle name="20% - Accent5 4" xfId="116" xr:uid="{BED264CF-916D-4083-9D53-EBA8D3FFEB6B}"/>
    <cellStyle name="20% - Accent6" xfId="117" builtinId="50" customBuiltin="1"/>
    <cellStyle name="20% - Accent6 2" xfId="118" xr:uid="{779020C8-D8CF-4D3F-BC62-213642F45A31}"/>
    <cellStyle name="20% - Accent6 2 2" xfId="119" xr:uid="{6C7E39A9-A55E-4487-8B9F-1B3598EFA603}"/>
    <cellStyle name="20% - Accent6 2 2 2" xfId="120" xr:uid="{647A4D07-7AEF-4A46-80F2-9FF0915B12E9}"/>
    <cellStyle name="20% - Accent6 2 2 2 2" xfId="121" xr:uid="{02BFAE2D-C05B-423A-BDB4-127FE2806419}"/>
    <cellStyle name="20% - Accent6 2 2 2 2 2" xfId="122" xr:uid="{89AF1FBD-8AD6-424C-93B7-C8A0470FCCFF}"/>
    <cellStyle name="20% - Accent6 2 2 2 3" xfId="123" xr:uid="{706752D1-150E-400B-828B-4B7881D1A75D}"/>
    <cellStyle name="20% - Accent6 2 2 3" xfId="124" xr:uid="{85203C80-0721-42A3-BFD9-C863E05C5ED9}"/>
    <cellStyle name="20% - Accent6 2 2 3 2" xfId="125" xr:uid="{1665EBA6-2220-42CD-9F36-8340F38E59D6}"/>
    <cellStyle name="20% - Accent6 2 2 4" xfId="126" xr:uid="{C570D72A-FEC3-428A-AEA8-3046F79BB108}"/>
    <cellStyle name="20% - Accent6 2 2 5" xfId="127" xr:uid="{0E207736-8089-46EF-BCC4-3F4FC4DDD8C6}"/>
    <cellStyle name="20% - Accent6 2 3" xfId="128" xr:uid="{D519464A-7FD4-4378-A1AD-498010DBE294}"/>
    <cellStyle name="20% - Accent6 2 3 2" xfId="129" xr:uid="{2F392692-1437-4753-8BEA-5A266DF8E5A1}"/>
    <cellStyle name="20% - Accent6 2 3 2 2" xfId="130" xr:uid="{76BBDA5C-C902-4548-AA8B-1EF10A71E811}"/>
    <cellStyle name="20% - Accent6 2 3 3" xfId="131" xr:uid="{740E265B-E7D7-42B6-98B3-CB9C5447AC1C}"/>
    <cellStyle name="20% - Accent6 2 4" xfId="132" xr:uid="{C587C0BB-69DA-4741-B0AF-193581FB5552}"/>
    <cellStyle name="20% - Accent6 2 4 2" xfId="133" xr:uid="{F2152527-E8DD-4282-B243-5B94EBC6A4D9}"/>
    <cellStyle name="20% - Accent6 2 5" xfId="134" xr:uid="{351F6EAC-C620-45CA-877B-41BF1930D784}"/>
    <cellStyle name="20% - Accent6 3" xfId="135" xr:uid="{C24105AC-05C7-4CD5-BD39-B08E8FB64BA6}"/>
    <cellStyle name="20% - Accent6 3 2" xfId="136" xr:uid="{CD83E319-653F-4B6B-9B01-3686DCC0CEFD}"/>
    <cellStyle name="20% - Accent6 4" xfId="137" xr:uid="{794DDB4A-7E22-460D-9867-7D1E904BEFF5}"/>
    <cellStyle name="40% - Accent1" xfId="138" builtinId="31" customBuiltin="1"/>
    <cellStyle name="40% - Accent1 2" xfId="139" xr:uid="{4D46951F-F6D4-4B67-AAB1-BCA0897A9BFE}"/>
    <cellStyle name="40% - Accent1 2 2" xfId="140" xr:uid="{75333580-FEA1-4701-939C-3AD49164B561}"/>
    <cellStyle name="40% - Accent1 2 2 2" xfId="141" xr:uid="{117D4E79-3185-4129-B892-7672D0E09C5E}"/>
    <cellStyle name="40% - Accent1 2 2 2 2" xfId="142" xr:uid="{52E74C75-198B-4ED9-8AA1-BD1B1DF1FD38}"/>
    <cellStyle name="40% - Accent1 2 2 2 2 2" xfId="143" xr:uid="{25FD5732-F961-413A-AE33-6B79D10A35D3}"/>
    <cellStyle name="40% - Accent1 2 2 2 3" xfId="144" xr:uid="{E7E6EFED-7196-48B7-9930-3F744171903E}"/>
    <cellStyle name="40% - Accent1 2 2 3" xfId="145" xr:uid="{744C0B79-1C3B-4A98-8AAA-32DB21C43224}"/>
    <cellStyle name="40% - Accent1 2 2 3 2" xfId="146" xr:uid="{06D946D2-A46E-4EE9-AF8D-10AEDDDB1B78}"/>
    <cellStyle name="40% - Accent1 2 2 4" xfId="147" xr:uid="{27ABACD6-C6B8-4CE0-BFCA-7DAA80AB19F0}"/>
    <cellStyle name="40% - Accent1 2 2 5" xfId="148" xr:uid="{4C57F112-45F7-42B8-A8DD-75EE023D554B}"/>
    <cellStyle name="40% - Accent1 2 3" xfId="149" xr:uid="{B9950BA3-1606-4D88-84D1-2A1F434F2470}"/>
    <cellStyle name="40% - Accent1 2 3 2" xfId="150" xr:uid="{FE18FFFF-3DCF-4472-B1B3-7B3035081886}"/>
    <cellStyle name="40% - Accent1 2 3 2 2" xfId="151" xr:uid="{CF652774-EBE6-4579-8A2E-B063BDD8F61C}"/>
    <cellStyle name="40% - Accent1 2 3 3" xfId="152" xr:uid="{2E433206-D798-4518-B613-A557E81D981A}"/>
    <cellStyle name="40% - Accent1 2 4" xfId="153" xr:uid="{B0983E66-C7DB-48DD-A618-7CA193F0059D}"/>
    <cellStyle name="40% - Accent1 2 4 2" xfId="154" xr:uid="{F209B07D-9EE0-4839-9432-2ACAADF753CB}"/>
    <cellStyle name="40% - Accent1 2 5" xfId="155" xr:uid="{80F7B530-259F-4529-9E54-4DC5ACCB3C7B}"/>
    <cellStyle name="40% - Accent1 3" xfId="156" xr:uid="{49EF97FA-67DE-4F6E-A475-B2866196F08F}"/>
    <cellStyle name="40% - Accent1 3 2" xfId="157" xr:uid="{C533F1ED-5922-4815-A69D-56AA3B8E3EB8}"/>
    <cellStyle name="40% - Accent1 4" xfId="158" xr:uid="{59C0476A-2275-437C-97C1-B7C33E0E509A}"/>
    <cellStyle name="40% - Accent2" xfId="159" builtinId="35" customBuiltin="1"/>
    <cellStyle name="40% - Accent2 2" xfId="160" xr:uid="{2C86AF72-1CF8-4585-A672-632F1A2B84D1}"/>
    <cellStyle name="40% - Accent2 2 2" xfId="161" xr:uid="{12125DE0-D110-4973-8079-EC13410B8464}"/>
    <cellStyle name="40% - Accent2 2 2 2" xfId="162" xr:uid="{D00F9DF1-84AF-449F-8467-F87CDEE679DF}"/>
    <cellStyle name="40% - Accent2 2 2 2 2" xfId="163" xr:uid="{261276BB-F230-4FEF-A8CD-96E3889BAD43}"/>
    <cellStyle name="40% - Accent2 2 2 2 2 2" xfId="164" xr:uid="{CCA7C870-3F10-4DB6-9DFE-5511FDEC7FFC}"/>
    <cellStyle name="40% - Accent2 2 2 2 3" xfId="165" xr:uid="{665E49EE-0F74-4AB8-AA9C-BB79EAEA3605}"/>
    <cellStyle name="40% - Accent2 2 2 3" xfId="166" xr:uid="{410BD320-17E1-414E-A7BA-A7800D6B48C2}"/>
    <cellStyle name="40% - Accent2 2 2 3 2" xfId="167" xr:uid="{58D0CAF2-BBF7-487A-809C-6DABFFF4D35C}"/>
    <cellStyle name="40% - Accent2 2 2 4" xfId="168" xr:uid="{AD0C6C57-3FC2-4FDF-B678-CE28D5914516}"/>
    <cellStyle name="40% - Accent2 2 2 5" xfId="169" xr:uid="{34F687FD-97B4-4ADD-9AAD-357575EA6EAB}"/>
    <cellStyle name="40% - Accent2 2 3" xfId="170" xr:uid="{59D2B43F-FB01-477D-9B32-2E8789360E1B}"/>
    <cellStyle name="40% - Accent2 2 3 2" xfId="171" xr:uid="{969940FA-F1A5-4311-B52A-F37E16F5084A}"/>
    <cellStyle name="40% - Accent2 2 3 2 2" xfId="172" xr:uid="{F6E0EFB9-2721-455B-AFD4-C78BF0EE6D89}"/>
    <cellStyle name="40% - Accent2 2 3 3" xfId="173" xr:uid="{4EF4A2D8-51E5-487C-B45B-67718556F138}"/>
    <cellStyle name="40% - Accent2 2 4" xfId="174" xr:uid="{05F10831-D0A4-4153-9C59-F58B498DE2D3}"/>
    <cellStyle name="40% - Accent2 2 4 2" xfId="175" xr:uid="{B87BBEE4-D9A3-4A48-94CF-4AFE027DF6C7}"/>
    <cellStyle name="40% - Accent2 2 5" xfId="176" xr:uid="{DEA22FCD-4FE9-4F36-B1F4-75F9C6D72311}"/>
    <cellStyle name="40% - Accent2 3" xfId="177" xr:uid="{64BF05CE-C258-4B29-B3CA-22DF55F6642D}"/>
    <cellStyle name="40% - Accent2 3 2" xfId="178" xr:uid="{6F51ACF2-54A0-4C94-9678-5EA73A7D4FBB}"/>
    <cellStyle name="40% - Accent2 4" xfId="179" xr:uid="{DFBE0147-90B1-445A-87C7-FD87EB5BC6B2}"/>
    <cellStyle name="40% - Accent3" xfId="180" builtinId="39" customBuiltin="1"/>
    <cellStyle name="40% - Accent3 2" xfId="181" xr:uid="{37C40719-C7F8-42B3-8C4E-91596172A8BE}"/>
    <cellStyle name="40% - Accent3 2 2" xfId="182" xr:uid="{092BDE14-8156-4101-84FD-157A08D62D2D}"/>
    <cellStyle name="40% - Accent3 2 2 2" xfId="183" xr:uid="{72B61B89-7E75-4A40-9118-67241F4F242A}"/>
    <cellStyle name="40% - Accent3 2 2 2 2" xfId="184" xr:uid="{F9915143-1A03-4AA7-B9F5-CFDFD62C6388}"/>
    <cellStyle name="40% - Accent3 2 2 2 2 2" xfId="185" xr:uid="{618208D3-C571-4B69-A50A-DB32872F2074}"/>
    <cellStyle name="40% - Accent3 2 2 2 3" xfId="186" xr:uid="{7D704200-4477-41BD-A5F3-04A93656141A}"/>
    <cellStyle name="40% - Accent3 2 2 3" xfId="187" xr:uid="{E8DFA2FF-FF0B-45A0-9B0A-43494834FDE8}"/>
    <cellStyle name="40% - Accent3 2 2 3 2" xfId="188" xr:uid="{53DCAA4E-7CC2-4E44-8998-8EF306B65192}"/>
    <cellStyle name="40% - Accent3 2 2 4" xfId="189" xr:uid="{0FA83E93-6471-491F-8C0E-92ADACF737CB}"/>
    <cellStyle name="40% - Accent3 2 2 5" xfId="190" xr:uid="{701228A1-DE44-434A-A95B-C6FBF393244C}"/>
    <cellStyle name="40% - Accent3 2 3" xfId="191" xr:uid="{02AE9D77-25C4-4A3E-8F58-DEB3E41D035E}"/>
    <cellStyle name="40% - Accent3 2 3 2" xfId="192" xr:uid="{F8764256-D92E-437E-9930-A185B941F673}"/>
    <cellStyle name="40% - Accent3 2 3 2 2" xfId="193" xr:uid="{70952E18-CC95-480D-9699-B95C8976B3AB}"/>
    <cellStyle name="40% - Accent3 2 3 3" xfId="194" xr:uid="{EB039F2D-F873-438A-8CC7-D25D8896AE35}"/>
    <cellStyle name="40% - Accent3 2 4" xfId="195" xr:uid="{E5DF0CCD-BB48-4836-8F70-7B5A5226250D}"/>
    <cellStyle name="40% - Accent3 2 4 2" xfId="196" xr:uid="{5F485B91-583C-41B8-BD93-6217192467A1}"/>
    <cellStyle name="40% - Accent3 2 5" xfId="197" xr:uid="{49E7746F-C013-4555-9C9F-254722A92F67}"/>
    <cellStyle name="40% - Accent3 3" xfId="198" xr:uid="{8BF7727B-7147-4C90-9492-618C6B9A4C1E}"/>
    <cellStyle name="40% - Accent3 3 2" xfId="199" xr:uid="{C3D6FF50-57C7-492F-9A20-B8C3CBBDC545}"/>
    <cellStyle name="40% - Accent3 4" xfId="200" xr:uid="{2D119851-DEF4-4601-968A-6FFB78BE6D96}"/>
    <cellStyle name="40% - Accent4" xfId="201" builtinId="43" customBuiltin="1"/>
    <cellStyle name="40% - Accent4 2" xfId="202" xr:uid="{80354CAC-09A0-48B3-959A-70DEA568891E}"/>
    <cellStyle name="40% - Accent4 2 2" xfId="203" xr:uid="{EBA71C00-7AAE-4804-9714-8DF97694B59D}"/>
    <cellStyle name="40% - Accent4 2 2 2" xfId="204" xr:uid="{95D88799-6482-4999-8EF3-46A9EB677793}"/>
    <cellStyle name="40% - Accent4 2 2 2 2" xfId="205" xr:uid="{C66065BA-008C-4AF4-BB05-B2F365C383BA}"/>
    <cellStyle name="40% - Accent4 2 2 2 2 2" xfId="206" xr:uid="{115D3688-8D56-40E7-8ADE-61B6CD627682}"/>
    <cellStyle name="40% - Accent4 2 2 2 3" xfId="207" xr:uid="{45706476-CA58-4BF8-96D9-05923FB98C3E}"/>
    <cellStyle name="40% - Accent4 2 2 3" xfId="208" xr:uid="{60D826BD-1269-4B8A-88FD-3CD7000B2A89}"/>
    <cellStyle name="40% - Accent4 2 2 3 2" xfId="209" xr:uid="{005C5789-12CB-40B0-ACB1-84A1C8A90D4D}"/>
    <cellStyle name="40% - Accent4 2 2 4" xfId="210" xr:uid="{C095A02B-830D-4D86-BF7B-92AE64714738}"/>
    <cellStyle name="40% - Accent4 2 2 5" xfId="211" xr:uid="{BAE61E7E-5A72-44B1-A63D-1C62804C3CFB}"/>
    <cellStyle name="40% - Accent4 2 3" xfId="212" xr:uid="{0804333C-750A-45AE-A4E9-4946090FB7CE}"/>
    <cellStyle name="40% - Accent4 2 3 2" xfId="213" xr:uid="{120578C4-8C56-42B2-94A9-FD3F592C81CA}"/>
    <cellStyle name="40% - Accent4 2 3 2 2" xfId="214" xr:uid="{0F0AC78E-9D12-4ED9-AABC-2092101751BB}"/>
    <cellStyle name="40% - Accent4 2 3 3" xfId="215" xr:uid="{CA91156B-27A2-459B-85A3-7F701261BF67}"/>
    <cellStyle name="40% - Accent4 2 4" xfId="216" xr:uid="{F59F8904-76C9-428D-8767-D0C7507CD7CB}"/>
    <cellStyle name="40% - Accent4 2 4 2" xfId="217" xr:uid="{27D0D146-0C5A-4E27-AA1D-76B667C39FB0}"/>
    <cellStyle name="40% - Accent4 2 5" xfId="218" xr:uid="{FAA497E6-3192-4207-8127-48338BA833DD}"/>
    <cellStyle name="40% - Accent4 3" xfId="219" xr:uid="{0081E52E-B15C-43E7-A052-AE2E443F1407}"/>
    <cellStyle name="40% - Accent4 3 2" xfId="220" xr:uid="{3A769158-D172-4ECB-9429-3C03A220371F}"/>
    <cellStyle name="40% - Accent4 4" xfId="221" xr:uid="{2CE428E9-CC46-4955-A568-397A66A2010D}"/>
    <cellStyle name="40% - Accent5" xfId="222" builtinId="47" customBuiltin="1"/>
    <cellStyle name="40% - Accent5 2" xfId="223" xr:uid="{D85CE838-45D3-4AF6-B6D0-70CF17D35CC5}"/>
    <cellStyle name="40% - Accent5 2 2" xfId="224" xr:uid="{BE8B062A-446F-428A-8A34-351523DF9BD4}"/>
    <cellStyle name="40% - Accent5 2 2 2" xfId="225" xr:uid="{B8096D7F-9653-48E5-8B2E-55D059831FDB}"/>
    <cellStyle name="40% - Accent5 2 2 2 2" xfId="226" xr:uid="{57DC4491-C11F-4748-A64A-A0C900D63546}"/>
    <cellStyle name="40% - Accent5 2 2 2 2 2" xfId="227" xr:uid="{BD5A9CAD-4383-4EC1-9ACA-AD8E36A28024}"/>
    <cellStyle name="40% - Accent5 2 2 2 3" xfId="228" xr:uid="{3FC7F026-0925-4471-A4DE-6AEFC929A3E6}"/>
    <cellStyle name="40% - Accent5 2 2 3" xfId="229" xr:uid="{247A7901-DDE3-4DF6-B191-D015497D2CEC}"/>
    <cellStyle name="40% - Accent5 2 2 3 2" xfId="230" xr:uid="{582F7E1C-6813-4844-BCFA-48051211A366}"/>
    <cellStyle name="40% - Accent5 2 2 4" xfId="231" xr:uid="{A5C663C2-07EF-4CD7-A559-A544CB14F42B}"/>
    <cellStyle name="40% - Accent5 2 2 5" xfId="232" xr:uid="{CC5A6219-4B12-4925-A6CA-86A79AF7CCE8}"/>
    <cellStyle name="40% - Accent5 2 3" xfId="233" xr:uid="{0DDE4376-A03E-45C4-A979-275EEE3B6152}"/>
    <cellStyle name="40% - Accent5 2 3 2" xfId="234" xr:uid="{1CA4A2EF-CE82-4416-963A-F25CF7C83855}"/>
    <cellStyle name="40% - Accent5 2 3 2 2" xfId="235" xr:uid="{0B1C9899-B432-4CD2-B6D1-74D3AFC93855}"/>
    <cellStyle name="40% - Accent5 2 3 3" xfId="236" xr:uid="{DE8999BB-E412-42FA-AF88-07C9C2E3B0CF}"/>
    <cellStyle name="40% - Accent5 2 4" xfId="237" xr:uid="{04BA2835-E930-4823-89EB-77068EFADC82}"/>
    <cellStyle name="40% - Accent5 2 4 2" xfId="238" xr:uid="{54C2E073-7A76-4B4B-98CE-14143C195C25}"/>
    <cellStyle name="40% - Accent5 2 5" xfId="239" xr:uid="{58F55BD5-201E-48B7-B2B4-CD4CB219AA6B}"/>
    <cellStyle name="40% - Accent5 3" xfId="240" xr:uid="{FA7A4B27-8E7A-4DED-BD61-1F711D02E577}"/>
    <cellStyle name="40% - Accent5 3 2" xfId="241" xr:uid="{5F97A7E1-126C-490E-A96B-A341BDBCED00}"/>
    <cellStyle name="40% - Accent5 4" xfId="242" xr:uid="{EE7A293A-26AD-4761-B443-28CF01F03973}"/>
    <cellStyle name="40% - Accent6" xfId="243" builtinId="51" customBuiltin="1"/>
    <cellStyle name="40% - Accent6 2" xfId="244" xr:uid="{3E8D8043-C2E4-4F2F-AEAF-CC4492166F28}"/>
    <cellStyle name="40% - Accent6 2 2" xfId="245" xr:uid="{B4D9B78B-EBFD-4744-8322-620E1D164526}"/>
    <cellStyle name="40% - Accent6 2 2 2" xfId="246" xr:uid="{FD2BC995-4C46-49B5-A2F5-E7C7736FA1E7}"/>
    <cellStyle name="40% - Accent6 2 2 2 2" xfId="247" xr:uid="{B5874B8B-CB88-4BD7-8C8C-6570DD8566E9}"/>
    <cellStyle name="40% - Accent6 2 2 2 2 2" xfId="248" xr:uid="{0FC96B8F-8B84-4854-9620-1946338DCD77}"/>
    <cellStyle name="40% - Accent6 2 2 2 3" xfId="249" xr:uid="{43E1A0F5-D5BA-4CD1-804C-445A50378049}"/>
    <cellStyle name="40% - Accent6 2 2 3" xfId="250" xr:uid="{7FE74E53-9858-4177-B4A1-121F95A19F0A}"/>
    <cellStyle name="40% - Accent6 2 2 3 2" xfId="251" xr:uid="{62022DFA-970F-4B60-8787-F9C780EBDDBE}"/>
    <cellStyle name="40% - Accent6 2 2 4" xfId="252" xr:uid="{21436B9D-3916-40E1-8232-E395C9456C62}"/>
    <cellStyle name="40% - Accent6 2 2 5" xfId="253" xr:uid="{9C5E569F-6973-41C2-BD9D-43EE4EC51F3C}"/>
    <cellStyle name="40% - Accent6 2 3" xfId="254" xr:uid="{44C8CC68-CD6C-4269-B5E7-3AFE7B6AB16F}"/>
    <cellStyle name="40% - Accent6 2 3 2" xfId="255" xr:uid="{8F171E9F-0836-4F01-A001-559F1352810B}"/>
    <cellStyle name="40% - Accent6 2 3 2 2" xfId="256" xr:uid="{B7356764-B2E0-47D1-831A-EC175095FDCF}"/>
    <cellStyle name="40% - Accent6 2 3 3" xfId="257" xr:uid="{BA6ACA9C-8B23-4A27-B087-751BBD66B5A3}"/>
    <cellStyle name="40% - Accent6 2 4" xfId="258" xr:uid="{6145DBA0-E54F-4332-8F53-9B74B55A1466}"/>
    <cellStyle name="40% - Accent6 2 4 2" xfId="259" xr:uid="{7C136AA5-DC0D-4E44-80E6-B979E2DC984F}"/>
    <cellStyle name="40% - Accent6 2 5" xfId="260" xr:uid="{FA9B90F6-EA2E-402F-8290-C73E3F0832C8}"/>
    <cellStyle name="40% - Accent6 3" xfId="261" xr:uid="{3B7A2F7F-E5F3-483E-B8BD-863319638A8D}"/>
    <cellStyle name="40% - Accent6 3 2" xfId="262" xr:uid="{B741EDE8-E514-4652-814B-E0A5ED99B898}"/>
    <cellStyle name="40% - Accent6 4" xfId="263" xr:uid="{09B35C0D-CBD5-42B1-9D40-B5F31AA92020}"/>
    <cellStyle name="60% - Accent1" xfId="264" builtinId="32" customBuiltin="1"/>
    <cellStyle name="60% - Accent1 2" xfId="265" xr:uid="{E97376C3-EA06-4799-9D5F-D84BC2E18230}"/>
    <cellStyle name="60% - Accent1 3" xfId="266" xr:uid="{AFE5D78A-97C4-4D3A-8317-035BF07D7395}"/>
    <cellStyle name="60% - Accent1 3 2" xfId="267" xr:uid="{6BA6BF8E-9924-462A-8124-5D25BD6246B1}"/>
    <cellStyle name="60% - Accent1 4" xfId="268" xr:uid="{122B29BD-D458-40DD-BCD7-DFA62465ECD6}"/>
    <cellStyle name="60% - Accent2" xfId="269" builtinId="36" customBuiltin="1"/>
    <cellStyle name="60% - Accent2 2" xfId="270" xr:uid="{D768F84C-E1AF-4063-97DC-450FCE230308}"/>
    <cellStyle name="60% - Accent2 3" xfId="271" xr:uid="{8E4040E0-A1B1-430C-8DAF-53BA43E40321}"/>
    <cellStyle name="60% - Accent2 3 2" xfId="272" xr:uid="{033C72E3-DD64-434F-A72B-079179D2F07B}"/>
    <cellStyle name="60% - Accent2 4" xfId="273" xr:uid="{C4FD5325-E80B-4FCA-8628-811FCAC3425C}"/>
    <cellStyle name="60% - Accent3" xfId="274" builtinId="40" customBuiltin="1"/>
    <cellStyle name="60% - Accent3 2" xfId="275" xr:uid="{860278BD-3AA7-4E25-BA73-C5192FF33E96}"/>
    <cellStyle name="60% - Accent3 2 2" xfId="276" xr:uid="{D45562A4-5203-40B3-A038-D9DCC2494BB5}"/>
    <cellStyle name="60% - Accent3 3" xfId="277" xr:uid="{EB461B94-2BEF-4551-A44F-169586D329DE}"/>
    <cellStyle name="60% - Accent3 3 2" xfId="278" xr:uid="{2A5247ED-827B-44DA-9654-D18527DA95B1}"/>
    <cellStyle name="60% - Accent3 4" xfId="279" xr:uid="{8B9AE12F-8D0E-434B-961A-956B546216BC}"/>
    <cellStyle name="60% - Accent4" xfId="280" builtinId="44" customBuiltin="1"/>
    <cellStyle name="60% - Accent4 2" xfId="281" xr:uid="{76311388-9AD1-4D57-8E32-1987303F9C16}"/>
    <cellStyle name="60% - Accent4 2 2" xfId="282" xr:uid="{969F8B89-A5FF-4C6C-A9DA-7D44B5668082}"/>
    <cellStyle name="60% - Accent4 3" xfId="283" xr:uid="{63C191C5-DFDB-4CBC-94AE-3122F791D83E}"/>
    <cellStyle name="60% - Accent4 3 2" xfId="284" xr:uid="{5B2CB234-2D7D-45D0-A15E-E6917EBF9C0F}"/>
    <cellStyle name="60% - Accent4 4" xfId="285" xr:uid="{374063F4-187F-49FD-B74D-E3B9C59AF0F7}"/>
    <cellStyle name="60% - Accent5" xfId="286" builtinId="48" customBuiltin="1"/>
    <cellStyle name="60% - Accent5 2" xfId="287" xr:uid="{9B215846-13B8-4EC9-BAC4-D8BA06433A2A}"/>
    <cellStyle name="60% - Accent5 3" xfId="288" xr:uid="{78389409-7F2A-4071-8FC4-B844E0C48901}"/>
    <cellStyle name="60% - Accent5 3 2" xfId="289" xr:uid="{AC2BF35D-666E-4A33-A191-90385E8CC300}"/>
    <cellStyle name="60% - Accent5 4" xfId="290" xr:uid="{7B543158-3510-4CA2-B5DA-DDFA0BA47EA7}"/>
    <cellStyle name="60% - Accent6" xfId="291" builtinId="52" customBuiltin="1"/>
    <cellStyle name="60% - Accent6 2" xfId="292" xr:uid="{5EE0CE1F-CE3A-442F-9DFD-51DC15EF7CEB}"/>
    <cellStyle name="60% - Accent6 2 2" xfId="293" xr:uid="{CCD1AA28-9F67-4B8C-8988-19126BE61A0E}"/>
    <cellStyle name="60% - Accent6 3" xfId="294" xr:uid="{F1C5BFAB-C2E8-4F3E-B60D-5BAEE8C90052}"/>
    <cellStyle name="60% - Accent6 3 2" xfId="295" xr:uid="{BCA45E31-03D4-48FB-B733-2F8C484AD0FE}"/>
    <cellStyle name="60% - Accent6 4" xfId="296" xr:uid="{04312294-191C-4E05-A426-834975433D21}"/>
    <cellStyle name="Accent1" xfId="297" builtinId="29" customBuiltin="1"/>
    <cellStyle name="Accent1 2" xfId="298" xr:uid="{FD95C704-91DA-4856-AE8E-E1E65BA23290}"/>
    <cellStyle name="Accent1 3" xfId="299" xr:uid="{0A197C6E-C1CB-4CEF-9D96-7A054975E10F}"/>
    <cellStyle name="Accent1 3 2" xfId="300" xr:uid="{DFCB0A82-31F3-4FCB-B1AE-799F6CACB8F3}"/>
    <cellStyle name="Accent1 4" xfId="301" xr:uid="{C33F91A5-109E-40EB-93A3-73624EAD53B7}"/>
    <cellStyle name="Accent2" xfId="302" builtinId="33" customBuiltin="1"/>
    <cellStyle name="Accent2 2" xfId="303" xr:uid="{4B6AC5AF-FB1C-4332-AF27-3B4542DB814C}"/>
    <cellStyle name="Accent2 3" xfId="304" xr:uid="{6385D135-162C-45D7-842B-D8CEDDB5EE33}"/>
    <cellStyle name="Accent2 3 2" xfId="305" xr:uid="{398AF96D-C3F1-4D62-AA97-45E560B9466C}"/>
    <cellStyle name="Accent2 4" xfId="306" xr:uid="{6C919C87-0669-4245-9832-0A4052477E6F}"/>
    <cellStyle name="Accent3" xfId="307" builtinId="37" customBuiltin="1"/>
    <cellStyle name="Accent3 2" xfId="308" xr:uid="{552A4931-25B7-43F9-880A-998F5D142DF0}"/>
    <cellStyle name="Accent3 3" xfId="309" xr:uid="{1A014C40-A7F4-4692-806F-E4E210A68888}"/>
    <cellStyle name="Accent3 3 2" xfId="310" xr:uid="{F29766AA-26F6-4852-946A-375554A0F47E}"/>
    <cellStyle name="Accent3 4" xfId="311" xr:uid="{8D1511BE-C590-4D0E-B9DE-20422EABFF60}"/>
    <cellStyle name="Accent4" xfId="312" builtinId="41" customBuiltin="1"/>
    <cellStyle name="Accent4 2" xfId="313" xr:uid="{4E95F843-CBF9-4EDA-9468-77971B0415DC}"/>
    <cellStyle name="Accent4 3" xfId="314" xr:uid="{EAD571A2-403B-4D51-A2E5-2F0063E92F9A}"/>
    <cellStyle name="Accent4 3 2" xfId="315" xr:uid="{FE62AE49-43ED-4EDF-B91C-47F9474D04EA}"/>
    <cellStyle name="Accent4 4" xfId="316" xr:uid="{8290E58A-5294-4EF7-8FC6-1EB1BC20AB6A}"/>
    <cellStyle name="Accent5" xfId="317" builtinId="45" customBuiltin="1"/>
    <cellStyle name="Accent5 2" xfId="318" xr:uid="{7E3F2FD7-D53F-4A67-9109-2A283F54608D}"/>
    <cellStyle name="Accent5 3" xfId="319" xr:uid="{AF48E1DB-D7E1-4CE2-8D2A-DBF2142B1A71}"/>
    <cellStyle name="Accent5 3 2" xfId="320" xr:uid="{E63FC795-481C-4D15-AE75-9539F0E8DA0F}"/>
    <cellStyle name="Accent5 4" xfId="321" xr:uid="{D09BFC44-B958-4B68-83AF-37FB6933C954}"/>
    <cellStyle name="Accent6" xfId="322" builtinId="49" customBuiltin="1"/>
    <cellStyle name="Accent6 2" xfId="323" xr:uid="{26788FEE-B700-4F91-A204-9B28C2D855C3}"/>
    <cellStyle name="Accent6 3" xfId="324" xr:uid="{AE844B6E-95E8-4638-ABFF-1FA509F27C7F}"/>
    <cellStyle name="Accent6 3 2" xfId="325" xr:uid="{4F17461F-D6E7-4F84-905E-43EE53816283}"/>
    <cellStyle name="Accent6 4" xfId="326" xr:uid="{1F2BC332-9DD9-4ACE-99BA-477AA0B9480C}"/>
    <cellStyle name="Bad" xfId="327" builtinId="27" customBuiltin="1"/>
    <cellStyle name="Bad 2" xfId="328" xr:uid="{EFFE5C47-1F23-4379-AEE5-2F22122DE2B7}"/>
    <cellStyle name="Bad 3" xfId="329" xr:uid="{807A6309-1F79-4391-87A2-E04FF205CDBE}"/>
    <cellStyle name="Bad 3 2" xfId="330" xr:uid="{8DA5DD94-9A08-4DF2-A73F-E0A41F58D680}"/>
    <cellStyle name="Bad 4" xfId="331" xr:uid="{3CF2BCC2-44DF-4291-B395-A2586F8CF715}"/>
    <cellStyle name="Calculation" xfId="332" builtinId="22" customBuiltin="1"/>
    <cellStyle name="Calculation 2" xfId="333" xr:uid="{F8BF8F8A-DA73-4CC1-9AD6-C7A7C98D163D}"/>
    <cellStyle name="Calculation 3" xfId="334" xr:uid="{46CD2E1B-E2B3-4902-B9EF-AB32CD8BB5AC}"/>
    <cellStyle name="Calculation 3 2" xfId="335" xr:uid="{886A0E88-1ADB-419B-96F1-B93EAA535425}"/>
    <cellStyle name="Calculation 4" xfId="336" xr:uid="{ABE374AB-872B-4A7E-B45B-4059B1DC2F85}"/>
    <cellStyle name="Check Cell" xfId="337" builtinId="23" customBuiltin="1"/>
    <cellStyle name="Check Cell 2" xfId="338" xr:uid="{24B0A28D-12F9-44E7-A13D-CCDBACB864F9}"/>
    <cellStyle name="Check Cell 3" xfId="339" xr:uid="{E7C95857-8AA6-4F33-9A85-FBF9C67CE6D5}"/>
    <cellStyle name="Check Cell 3 2" xfId="340" xr:uid="{753B99D5-8016-4F10-B256-4716C8AE2129}"/>
    <cellStyle name="Check Cell 4" xfId="341" xr:uid="{71845594-9F83-4AB5-B728-5F5F3BB8FA07}"/>
    <cellStyle name="Comma 2" xfId="342" xr:uid="{FF167CA9-4DA4-4060-BB3F-679D3887B781}"/>
    <cellStyle name="Comma 2 2" xfId="343" xr:uid="{257716E5-4420-49D5-B247-36445F90B38C}"/>
    <cellStyle name="Comma 2 3" xfId="344" xr:uid="{C0E6FC3B-CACB-4A3E-8BD7-89D7AD8BD8CE}"/>
    <cellStyle name="Explanatory Text" xfId="345" builtinId="53" customBuiltin="1"/>
    <cellStyle name="Explanatory Text 2" xfId="346" xr:uid="{EF1A5FED-876F-4BEF-BF41-DBCDB99F50AE}"/>
    <cellStyle name="Explanatory Text 3" xfId="347" xr:uid="{7FD4F266-57CA-47EE-B485-1805B3C52BA0}"/>
    <cellStyle name="Explanatory Text 3 2" xfId="348" xr:uid="{D7CBC757-DA16-47AE-95F7-D22389944CB6}"/>
    <cellStyle name="Explanatory Text 4" xfId="349" xr:uid="{79D40535-4CD6-4CB1-9B29-B583E5417D9A}"/>
    <cellStyle name="Good" xfId="350" builtinId="26" customBuiltin="1"/>
    <cellStyle name="Good 2" xfId="351" xr:uid="{B3C2650F-0424-41E5-8997-1083FEBA9CF2}"/>
    <cellStyle name="Good 3" xfId="352" xr:uid="{13C21755-FB47-417B-83C8-1FD256B14720}"/>
    <cellStyle name="Good 3 2" xfId="353" xr:uid="{18A61883-3625-4A17-BCBB-E7C4785526CD}"/>
    <cellStyle name="Good 4" xfId="354" xr:uid="{3F672D84-0C71-497A-9B25-B141749FD056}"/>
    <cellStyle name="Heading 1" xfId="355" builtinId="16" customBuiltin="1"/>
    <cellStyle name="Heading 1 2" xfId="356" xr:uid="{5CA94FCF-C31D-427F-9973-A5DCBAC216F5}"/>
    <cellStyle name="Heading 1 3" xfId="357" xr:uid="{55D20B78-4BA9-40B9-BB34-C4760227B69C}"/>
    <cellStyle name="Heading 1 3 2" xfId="358" xr:uid="{D4CD73B2-0957-4C1E-A01B-A7A394C9FCF6}"/>
    <cellStyle name="Heading 1 4" xfId="359" xr:uid="{10820DCB-73C7-4F4C-A805-E5CF179C6C36}"/>
    <cellStyle name="Heading 2" xfId="360" builtinId="17" customBuiltin="1"/>
    <cellStyle name="Heading 2 2" xfId="361" xr:uid="{324DBC68-9D71-4ACB-A325-D5B7515837AC}"/>
    <cellStyle name="Heading 2 3" xfId="362" xr:uid="{79166B24-77EC-4481-AF09-D0DBA763B588}"/>
    <cellStyle name="Heading 2 3 2" xfId="363" xr:uid="{2E4DAFA1-6B5D-4B83-8816-0D8B7D40D6AF}"/>
    <cellStyle name="Heading 2 4" xfId="364" xr:uid="{3B3C9879-4B08-49D9-9C32-A72B0B60E59E}"/>
    <cellStyle name="Heading 3" xfId="365" builtinId="18" customBuiltin="1"/>
    <cellStyle name="Heading 3 2" xfId="366" xr:uid="{A9CAD2E2-DAFF-4D8A-9367-A80D48921283}"/>
    <cellStyle name="Heading 3 3" xfId="367" xr:uid="{8A958AD4-20BE-4ECD-99FB-8AFAE8D8F916}"/>
    <cellStyle name="Heading 3 3 2" xfId="368" xr:uid="{3D1581AC-C183-4C66-97A6-C551F67CAD94}"/>
    <cellStyle name="Heading 3 4" xfId="369" xr:uid="{31D5F4DA-2501-4CF5-81DA-90A1525D27A4}"/>
    <cellStyle name="Heading 4" xfId="370" builtinId="19" customBuiltin="1"/>
    <cellStyle name="Heading 4 2" xfId="371" xr:uid="{8A49E4D3-F536-4FA8-8C60-8C6A63F55A23}"/>
    <cellStyle name="Heading 4 3" xfId="372" xr:uid="{2BAC190B-890C-484E-B92A-D3A0CDFAA006}"/>
    <cellStyle name="Heading 4 3 2" xfId="373" xr:uid="{231ABE5E-559F-4995-9505-5BF08BA04600}"/>
    <cellStyle name="Heading 4 4" xfId="374" xr:uid="{4FFB3907-F606-4D3B-B4F9-09CB820A406A}"/>
    <cellStyle name="Hyperlink" xfId="375" builtinId="8"/>
    <cellStyle name="Hyperlink 2" xfId="376" xr:uid="{3762491A-EEBE-48D9-8608-C25C0B08F3FA}"/>
    <cellStyle name="Input" xfId="377" builtinId="20" customBuiltin="1"/>
    <cellStyle name="Input 2" xfId="378" xr:uid="{9DD43B06-8DC5-4B40-888D-31EE733CA845}"/>
    <cellStyle name="Input 3" xfId="379" xr:uid="{E7DFAFA1-A682-4973-AF17-7840073B5819}"/>
    <cellStyle name="Input 3 2" xfId="380" xr:uid="{4BB5CB93-7C41-4C3F-B469-20E65B4D27CF}"/>
    <cellStyle name="Input 4" xfId="381" xr:uid="{737BF3B8-5E01-43ED-8504-5178F7181FB6}"/>
    <cellStyle name="Linked Cell" xfId="382" builtinId="24" customBuiltin="1"/>
    <cellStyle name="Linked Cell 2" xfId="383" xr:uid="{72C9C6F1-62B6-410C-A3ED-CB751CAFB667}"/>
    <cellStyle name="Linked Cell 3" xfId="384" xr:uid="{25282565-55DD-45E2-8505-CE628C525F96}"/>
    <cellStyle name="Linked Cell 3 2" xfId="385" xr:uid="{CF98B937-E582-40EF-AEFC-C770E558C06A}"/>
    <cellStyle name="Linked Cell 4" xfId="386" xr:uid="{1D57F2EC-B901-4522-9528-3BE5F85EC9BA}"/>
    <cellStyle name="Neutral" xfId="387" builtinId="28" customBuiltin="1"/>
    <cellStyle name="Neutral 2" xfId="388" xr:uid="{633E3A42-BD13-44DA-8184-84B6C219189B}"/>
    <cellStyle name="Neutral 3" xfId="389" xr:uid="{89D289B2-C170-43BA-A2D4-9442CF2A0955}"/>
    <cellStyle name="Neutral 3 2" xfId="390" xr:uid="{654605B4-4CE0-46E6-81C1-676F6C63F3EB}"/>
    <cellStyle name="Neutral 4" xfId="391" xr:uid="{B31A44AA-5674-47E0-AA92-0A2631F6DFCB}"/>
    <cellStyle name="Normal" xfId="0" builtinId="0"/>
    <cellStyle name="Normal 2" xfId="392" xr:uid="{930AF6B7-1FCF-4731-A29F-BC815B3A2D4D}"/>
    <cellStyle name="Normal 2 2" xfId="393" xr:uid="{27F1C49D-91DD-42A7-B855-4F00B0AFB614}"/>
    <cellStyle name="Normal 2 3" xfId="394" xr:uid="{4AF440DB-0669-4710-8CB7-59B2B727E174}"/>
    <cellStyle name="Normal 2 3 2" xfId="395" xr:uid="{FC32FE3B-87CA-4E87-A301-DD4D370053D9}"/>
    <cellStyle name="Normal 2 3 2 2" xfId="396" xr:uid="{DE7D6292-8AA3-424A-8D2B-493E0FF59CEF}"/>
    <cellStyle name="Normal 2 3 2 2 2" xfId="397" xr:uid="{7E0A3E1C-AF42-45E7-91B5-C5CDF51EC919}"/>
    <cellStyle name="Normal 2 3 2 3" xfId="398" xr:uid="{5B2BCA65-D422-44D8-9D02-B9F8A8760C9D}"/>
    <cellStyle name="Normal 2 3 3" xfId="399" xr:uid="{D9E019B1-65DA-4A50-BC7C-5164E817B376}"/>
    <cellStyle name="Normal 2 3 3 2" xfId="400" xr:uid="{BC872C30-AD2B-444B-8E98-2C812D50ECA5}"/>
    <cellStyle name="Normal 2 3 3 3" xfId="401" xr:uid="{A57A8BD4-A0A2-4341-A247-887F1AC88A5E}"/>
    <cellStyle name="Normal 2 3 4" xfId="402" xr:uid="{405052C9-50CA-460C-85C6-7110C8E2C35E}"/>
    <cellStyle name="Normal 2 3 5" xfId="403" xr:uid="{F13FB98B-B159-4D08-A4A5-FCE06DB875A9}"/>
    <cellStyle name="Normal 2 4" xfId="404" xr:uid="{26AF39FF-EC02-4677-944D-B3D7B4C26C57}"/>
    <cellStyle name="Normal 2 4 2" xfId="405" xr:uid="{BCD935AA-3CFD-4645-8B8E-55729E68A401}"/>
    <cellStyle name="Normal 2 4 2 2" xfId="406" xr:uid="{32E633C5-04D3-44F8-9B66-B4F68C57C159}"/>
    <cellStyle name="Normal 2 4 3" xfId="407" xr:uid="{51B9934B-08F6-4405-A5C4-0C255C31BCEB}"/>
    <cellStyle name="Normal 2 5" xfId="408" xr:uid="{FD4D45DE-08D2-486F-8B13-DC01FDDBFA02}"/>
    <cellStyle name="Normal 2 5 2" xfId="409" xr:uid="{9E51ABC3-9B28-4352-8BFF-4E963E6B134F}"/>
    <cellStyle name="Normal 2 6" xfId="410" xr:uid="{0102F927-D184-4636-A988-CB31F64C105A}"/>
    <cellStyle name="Normal 3" xfId="411" xr:uid="{880BED1D-345D-4907-93A1-490EF1AEA5CB}"/>
    <cellStyle name="Normal 3 2" xfId="412" xr:uid="{6D6ABE22-5D2F-4B5D-AA41-659314E7779A}"/>
    <cellStyle name="Normal 4" xfId="413" xr:uid="{3B38780E-FB98-4557-A497-27B13FD2717E}"/>
    <cellStyle name="Normal 4 2" xfId="414" xr:uid="{3C3B5EF0-5080-47F9-927C-679F1A5E9879}"/>
    <cellStyle name="Normal 4 2 2" xfId="415" xr:uid="{0CE0D6E1-2190-4F96-946F-AD8DCBB7A10A}"/>
    <cellStyle name="Normal 4 2 3" xfId="416" xr:uid="{65FC0DC0-3379-47E9-8689-FAC00EA65703}"/>
    <cellStyle name="Normal 4 2 4" xfId="417" xr:uid="{11E2828F-FDBB-4389-935E-5A4E6240F594}"/>
    <cellStyle name="Normal 4 3" xfId="418" xr:uid="{8CCEF079-A6BC-4745-9CBC-4B506E9E617E}"/>
    <cellStyle name="Normal 5" xfId="419" xr:uid="{561AD252-B2D7-4622-9C19-5A40C48EACEE}"/>
    <cellStyle name="Normal 5 2" xfId="420" xr:uid="{CEE7D727-DD69-4234-893B-478AD7E3B779}"/>
    <cellStyle name="Normal 6" xfId="421" xr:uid="{CA045F93-6660-436B-A4DD-16E54CC1A0BC}"/>
    <cellStyle name="Normal 7" xfId="422" xr:uid="{7BFE5DCC-B5B3-4E55-A20D-B7B197EF770D}"/>
    <cellStyle name="Note" xfId="423" builtinId="10" customBuiltin="1"/>
    <cellStyle name="Note 2" xfId="424" xr:uid="{7E21B299-5E21-40A4-A0A1-C052BC64369D}"/>
    <cellStyle name="Note 2 2" xfId="425" xr:uid="{AC9102AC-09CE-470C-967A-02D084167C40}"/>
    <cellStyle name="Note 2 2 2" xfId="426" xr:uid="{954B5B5F-61D7-49FD-A1C1-041327D4F1D9}"/>
    <cellStyle name="Note 2 2 2 2" xfId="427" xr:uid="{D41F4A62-3ADE-48CD-A772-031958E91393}"/>
    <cellStyle name="Note 2 2 2 2 2" xfId="428" xr:uid="{6448A100-CEF9-4613-9A4B-8A8AB54FC018}"/>
    <cellStyle name="Note 2 2 2 3" xfId="429" xr:uid="{495B3CC7-F43B-42EB-9BD0-10838EF6468B}"/>
    <cellStyle name="Note 2 2 3" xfId="430" xr:uid="{8D863124-6A7F-417C-B545-F1CF7685C55A}"/>
    <cellStyle name="Note 2 2 3 2" xfId="431" xr:uid="{BF14F6A6-8AC4-450A-AAD3-BF1401594481}"/>
    <cellStyle name="Note 2 2 4" xfId="432" xr:uid="{4229FC7B-4720-4C6E-B631-CBB36171E221}"/>
    <cellStyle name="Note 2 2 5" xfId="433" xr:uid="{FD13EEF1-B5E1-406B-ADC9-8D958FF75841}"/>
    <cellStyle name="Note 2 3" xfId="434" xr:uid="{9CFC9370-6FA8-46D9-9574-22E8DD7051FC}"/>
    <cellStyle name="Note 2 3 2" xfId="435" xr:uid="{7888DD32-40E8-4155-A6A9-C85ABB858E58}"/>
    <cellStyle name="Note 2 3 2 2" xfId="436" xr:uid="{553B7A7F-DD77-4C40-A02A-F1E66D2E5911}"/>
    <cellStyle name="Note 2 3 3" xfId="437" xr:uid="{BE43CC74-0ACA-48F8-BA2D-D136D2916BCD}"/>
    <cellStyle name="Note 2 4" xfId="438" xr:uid="{3D4271A1-A8FC-4C18-B69F-1C566597CAB8}"/>
    <cellStyle name="Note 2 4 2" xfId="439" xr:uid="{E3183622-F844-4E5F-9563-9E74BB1A4688}"/>
    <cellStyle name="Note 2 5" xfId="440" xr:uid="{2E024AEE-859B-484D-A01F-F2249A36714A}"/>
    <cellStyle name="Note 3" xfId="441" xr:uid="{4C780D4F-E62D-4B32-8E8D-1980910C2B13}"/>
    <cellStyle name="Output" xfId="442" builtinId="21" customBuiltin="1"/>
    <cellStyle name="Output 2" xfId="443" xr:uid="{FBE3A73C-1D82-4240-B5A2-2587E8BD1374}"/>
    <cellStyle name="Output 3" xfId="444" xr:uid="{59CAFA7C-32F2-45A6-B55A-418ACF4C2251}"/>
    <cellStyle name="Output 3 2" xfId="445" xr:uid="{69627033-5B85-47FB-8E38-573A81E640AA}"/>
    <cellStyle name="Output 4" xfId="446" xr:uid="{D3FAAEF8-A6B2-41F4-AD8B-B81E43807A27}"/>
    <cellStyle name="Title" xfId="447" builtinId="15" customBuiltin="1"/>
    <cellStyle name="Title 2" xfId="448" xr:uid="{603035AF-BE6D-4DBD-9CFE-815109F635AE}"/>
    <cellStyle name="Total" xfId="449" builtinId="25" customBuiltin="1"/>
    <cellStyle name="Total 2" xfId="450" xr:uid="{587E7534-9AB6-48E7-98A0-4DF738E54746}"/>
    <cellStyle name="Total 3" xfId="451" xr:uid="{37FE87C4-7D77-4CE0-933B-5D836576A658}"/>
    <cellStyle name="Total 3 2" xfId="452" xr:uid="{FD776A68-7EF3-485A-AC00-EF910DC29621}"/>
    <cellStyle name="Total 4" xfId="453" xr:uid="{E3E4AD07-5333-492F-8260-EE12BD9F1B9B}"/>
    <cellStyle name="Warning Text" xfId="454" builtinId="11" customBuiltin="1"/>
    <cellStyle name="Warning Text 2" xfId="455" xr:uid="{719F59B5-5E8C-4A05-BDED-B784193012AA}"/>
    <cellStyle name="Warning Text 3" xfId="456" xr:uid="{8F1A3949-E52E-4CD9-88C8-03692519063D}"/>
    <cellStyle name="Warning Text 3 2" xfId="457" xr:uid="{8E63D0C4-D1A9-4A37-AEA5-2FE75C3B7B02}"/>
    <cellStyle name="Warning Text 4" xfId="458" xr:uid="{F566BC7D-230E-4820-AF32-C26B7518D57F}"/>
  </cellStyles>
  <dxfs count="2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676A9EC2-D2EF-4FB2-A289-77DE4869E285}">
      <tableStyleElement type="wholeTable" dxfId="20"/>
      <tableStyleElement type="headerRow" dxfId="19"/>
    </tableStyle>
    <tableStyle name="ClosureRpt 2" pivot="0" table="0" count="2" xr9:uid="{0216E2A3-3F9A-43B0-BD99-C4B7E1222F15}">
      <tableStyleElement type="wholeTable" dxfId="18"/>
      <tableStyleElement type="headerRow" dxfId="17"/>
    </tableStyle>
    <tableStyle name="ClosureRpt 3" pivot="0" table="0" count="2" xr9:uid="{DE748C4B-F6FC-49C0-97AB-AD3DF5C8C6B7}">
      <tableStyleElement type="wholeTable" dxfId="16"/>
      <tableStyleElement type="headerRow" dxfId="15"/>
    </tableStyle>
    <tableStyle name="ClosureRpt 4" pivot="0" table="0" count="2" xr9:uid="{D95B8EE6-B032-48EF-B746-5A29ADB3C860}">
      <tableStyleElement type="wholeTable" dxfId="14"/>
      <tableStyleElement type="headerRow" dxfId="13"/>
    </tableStyle>
    <tableStyle name="ClosureRpt 5" pivot="0" table="0" count="2" xr9:uid="{765FF80B-083E-40C3-92B3-FFFEC5338F9A}">
      <tableStyleElement type="wholeTable" dxfId="12"/>
      <tableStyleElement type="headerRow" dxfId="11"/>
    </tableStyle>
    <tableStyle name="ClosureRpt 6" pivot="0" table="0" count="2" xr9:uid="{44077D15-4CDB-4B2B-A844-EEAF3A1FB40D}">
      <tableStyleElement type="wholeTable" dxfId="10"/>
      <tableStyleElement type="headerRow" dxfId="9"/>
    </tableStyle>
    <tableStyle name="ClosureRpt 7" pivot="0" table="0" count="2" xr9:uid="{15DC48C4-5D31-4EE5-AB6C-CCF13B7625B7}">
      <tableStyleElement type="wholeTable" dxfId="8"/>
      <tableStyleElement type="header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1943100</xdr:colOff>
      <xdr:row>0</xdr:row>
      <xdr:rowOff>114300</xdr:rowOff>
    </xdr:from>
    <xdr:to>
      <xdr:col>5</xdr:col>
      <xdr:colOff>464820</xdr:colOff>
      <xdr:row>1</xdr:row>
      <xdr:rowOff>167640</xdr:rowOff>
    </xdr:to>
    <xdr:pic>
      <xdr:nvPicPr>
        <xdr:cNvPr id="1390" name="Picture 1" descr="National Highways Logo">
          <a:extLst>
            <a:ext uri="{FF2B5EF4-FFF2-40B4-BE49-F238E27FC236}">
              <a16:creationId xmlns:a16="http://schemas.microsoft.com/office/drawing/2014/main" id="{4FF1E7CC-B99A-7052-6CE0-508B0E441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4060" y="114300"/>
          <a:ext cx="140970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21293" name="Picture 6">
          <a:extLst>
            <a:ext uri="{FF2B5EF4-FFF2-40B4-BE49-F238E27FC236}">
              <a16:creationId xmlns:a16="http://schemas.microsoft.com/office/drawing/2014/main" id="{DBC14DD7-2299-63B8-8EF9-34D7AD570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21294" name="Picture 8">
          <a:extLst>
            <a:ext uri="{FF2B5EF4-FFF2-40B4-BE49-F238E27FC236}">
              <a16:creationId xmlns:a16="http://schemas.microsoft.com/office/drawing/2014/main" id="{30A6B80B-D61D-0A4D-D114-8F63BE935D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21295" name="Picture 4">
          <a:extLst>
            <a:ext uri="{FF2B5EF4-FFF2-40B4-BE49-F238E27FC236}">
              <a16:creationId xmlns:a16="http://schemas.microsoft.com/office/drawing/2014/main" id="{ED17FAA8-ED24-7198-7099-F92E596849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304800</xdr:rowOff>
    </xdr:to>
    <xdr:pic>
      <xdr:nvPicPr>
        <xdr:cNvPr id="21296" name="Picture 5">
          <a:extLst>
            <a:ext uri="{FF2B5EF4-FFF2-40B4-BE49-F238E27FC236}">
              <a16:creationId xmlns:a16="http://schemas.microsoft.com/office/drawing/2014/main" id="{F6E9597E-1934-F69F-2B70-2D4D3B434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120" y="0"/>
          <a:ext cx="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21297" name="Picture 7">
          <a:extLst>
            <a:ext uri="{FF2B5EF4-FFF2-40B4-BE49-F238E27FC236}">
              <a16:creationId xmlns:a16="http://schemas.microsoft.com/office/drawing/2014/main" id="{89D3570D-61BA-4A35-A6CD-C1FF008D74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141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0286" name="Picture 4">
          <a:extLst>
            <a:ext uri="{FF2B5EF4-FFF2-40B4-BE49-F238E27FC236}">
              <a16:creationId xmlns:a16="http://schemas.microsoft.com/office/drawing/2014/main" id="{F7A8451F-6C45-02B6-4932-6F5BB3665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0287" name="Picture 5">
          <a:extLst>
            <a:ext uri="{FF2B5EF4-FFF2-40B4-BE49-F238E27FC236}">
              <a16:creationId xmlns:a16="http://schemas.microsoft.com/office/drawing/2014/main" id="{A09E388B-CD17-AEBE-B88E-AC6F5851DC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0288" name="Picture 6">
          <a:extLst>
            <a:ext uri="{FF2B5EF4-FFF2-40B4-BE49-F238E27FC236}">
              <a16:creationId xmlns:a16="http://schemas.microsoft.com/office/drawing/2014/main" id="{E641CF9A-C664-C6EB-B2A3-1A0ACED08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0289" name="Picture 7">
          <a:extLst>
            <a:ext uri="{FF2B5EF4-FFF2-40B4-BE49-F238E27FC236}">
              <a16:creationId xmlns:a16="http://schemas.microsoft.com/office/drawing/2014/main" id="{F9108507-FCA3-2712-93F1-DA1D77182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0290" name="Picture 8">
          <a:extLst>
            <a:ext uri="{FF2B5EF4-FFF2-40B4-BE49-F238E27FC236}">
              <a16:creationId xmlns:a16="http://schemas.microsoft.com/office/drawing/2014/main" id="{B334BCBF-ABBE-E5BD-8499-76B1461844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39900" y="0"/>
          <a:ext cx="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0291" name="Picture 9">
          <a:extLst>
            <a:ext uri="{FF2B5EF4-FFF2-40B4-BE49-F238E27FC236}">
              <a16:creationId xmlns:a16="http://schemas.microsoft.com/office/drawing/2014/main" id="{8775E741-900D-4273-CEC2-9C8B5F416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0292" name="Picture 10">
          <a:extLst>
            <a:ext uri="{FF2B5EF4-FFF2-40B4-BE49-F238E27FC236}">
              <a16:creationId xmlns:a16="http://schemas.microsoft.com/office/drawing/2014/main" id="{01E6BF44-8274-C54F-3A22-1BACE99D5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198120</xdr:rowOff>
    </xdr:to>
    <xdr:pic>
      <xdr:nvPicPr>
        <xdr:cNvPr id="30293" name="Picture 11">
          <a:extLst>
            <a:ext uri="{FF2B5EF4-FFF2-40B4-BE49-F238E27FC236}">
              <a16:creationId xmlns:a16="http://schemas.microsoft.com/office/drawing/2014/main" id="{A330E051-403B-28C0-2A05-4FEC9D5387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312420</xdr:rowOff>
    </xdr:to>
    <xdr:pic>
      <xdr:nvPicPr>
        <xdr:cNvPr id="30294" name="Picture 12">
          <a:extLst>
            <a:ext uri="{FF2B5EF4-FFF2-40B4-BE49-F238E27FC236}">
              <a16:creationId xmlns:a16="http://schemas.microsoft.com/office/drawing/2014/main" id="{DE43A9D2-7AAC-A3ED-0934-5A93C3B78D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9900" y="0"/>
          <a:ext cx="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91440</xdr:rowOff>
    </xdr:to>
    <xdr:pic>
      <xdr:nvPicPr>
        <xdr:cNvPr id="30295" name="Picture 13">
          <a:extLst>
            <a:ext uri="{FF2B5EF4-FFF2-40B4-BE49-F238E27FC236}">
              <a16:creationId xmlns:a16="http://schemas.microsoft.com/office/drawing/2014/main" id="{5E86557E-C158-2BFC-A60E-1149F00CB6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39900" y="0"/>
          <a:ext cx="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1310" name="Picture 4">
          <a:extLst>
            <a:ext uri="{FF2B5EF4-FFF2-40B4-BE49-F238E27FC236}">
              <a16:creationId xmlns:a16="http://schemas.microsoft.com/office/drawing/2014/main" id="{1EFC02F3-401F-2503-B1B9-FB89CB9BDF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1311" name="Picture 5">
          <a:extLst>
            <a:ext uri="{FF2B5EF4-FFF2-40B4-BE49-F238E27FC236}">
              <a16:creationId xmlns:a16="http://schemas.microsoft.com/office/drawing/2014/main" id="{999C2DFB-81EA-B9BD-5925-2FE38B129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1312" name="Picture 6">
          <a:extLst>
            <a:ext uri="{FF2B5EF4-FFF2-40B4-BE49-F238E27FC236}">
              <a16:creationId xmlns:a16="http://schemas.microsoft.com/office/drawing/2014/main" id="{A8B63AF8-E7F1-8F51-3C90-CF0A239BD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1313" name="Picture 7">
          <a:extLst>
            <a:ext uri="{FF2B5EF4-FFF2-40B4-BE49-F238E27FC236}">
              <a16:creationId xmlns:a16="http://schemas.microsoft.com/office/drawing/2014/main" id="{E79B01D0-1349-A227-B573-F6164E61E2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1314" name="Picture 8">
          <a:extLst>
            <a:ext uri="{FF2B5EF4-FFF2-40B4-BE49-F238E27FC236}">
              <a16:creationId xmlns:a16="http://schemas.microsoft.com/office/drawing/2014/main" id="{75776123-6749-1960-95BC-B9C6B1CFFB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808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1315" name="Picture 9">
          <a:extLst>
            <a:ext uri="{FF2B5EF4-FFF2-40B4-BE49-F238E27FC236}">
              <a16:creationId xmlns:a16="http://schemas.microsoft.com/office/drawing/2014/main" id="{E444BCB1-1605-099F-5806-C673A3EFFC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1316" name="Picture 10">
          <a:extLst>
            <a:ext uri="{FF2B5EF4-FFF2-40B4-BE49-F238E27FC236}">
              <a16:creationId xmlns:a16="http://schemas.microsoft.com/office/drawing/2014/main" id="{5BCACFC4-38D0-B996-B4ED-F6632629A7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1317" name="Picture 11">
          <a:extLst>
            <a:ext uri="{FF2B5EF4-FFF2-40B4-BE49-F238E27FC236}">
              <a16:creationId xmlns:a16="http://schemas.microsoft.com/office/drawing/2014/main" id="{15CD0117-292B-E70E-3E66-2673E0BDB5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1318" name="Picture 12">
          <a:extLst>
            <a:ext uri="{FF2B5EF4-FFF2-40B4-BE49-F238E27FC236}">
              <a16:creationId xmlns:a16="http://schemas.microsoft.com/office/drawing/2014/main" id="{DA299B1D-69B3-D1D7-6525-CEAD31403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808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1319" name="Picture 13">
          <a:extLst>
            <a:ext uri="{FF2B5EF4-FFF2-40B4-BE49-F238E27FC236}">
              <a16:creationId xmlns:a16="http://schemas.microsoft.com/office/drawing/2014/main" id="{4D74D589-F595-B097-7C73-DCC87DA0E4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808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5984" name="Picture 5">
          <a:extLst>
            <a:ext uri="{FF2B5EF4-FFF2-40B4-BE49-F238E27FC236}">
              <a16:creationId xmlns:a16="http://schemas.microsoft.com/office/drawing/2014/main" id="{F672D37F-E7A7-7FEF-C9A1-F98D8C69E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85" name="Picture 6">
          <a:extLst>
            <a:ext uri="{FF2B5EF4-FFF2-40B4-BE49-F238E27FC236}">
              <a16:creationId xmlns:a16="http://schemas.microsoft.com/office/drawing/2014/main" id="{4EF3290C-F2CD-8263-38BA-060F48AA6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86" name="Picture 7">
          <a:extLst>
            <a:ext uri="{FF2B5EF4-FFF2-40B4-BE49-F238E27FC236}">
              <a16:creationId xmlns:a16="http://schemas.microsoft.com/office/drawing/2014/main" id="{E7D8DB57-0024-A046-D24E-B4A2DC53E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87" name="Picture 8">
          <a:extLst>
            <a:ext uri="{FF2B5EF4-FFF2-40B4-BE49-F238E27FC236}">
              <a16:creationId xmlns:a16="http://schemas.microsoft.com/office/drawing/2014/main" id="{49CEC194-11A5-5B79-8196-571EA7864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5988" name="Picture 9">
          <a:extLst>
            <a:ext uri="{FF2B5EF4-FFF2-40B4-BE49-F238E27FC236}">
              <a16:creationId xmlns:a16="http://schemas.microsoft.com/office/drawing/2014/main" id="{097E1F79-3A07-DA62-4C8A-D7050C7860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89" name="Picture 10">
          <a:extLst>
            <a:ext uri="{FF2B5EF4-FFF2-40B4-BE49-F238E27FC236}">
              <a16:creationId xmlns:a16="http://schemas.microsoft.com/office/drawing/2014/main" id="{B4CE376B-63AA-5E09-0220-B8FD3D8AE5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90" name="Picture 11">
          <a:extLst>
            <a:ext uri="{FF2B5EF4-FFF2-40B4-BE49-F238E27FC236}">
              <a16:creationId xmlns:a16="http://schemas.microsoft.com/office/drawing/2014/main" id="{7D73289C-76F4-7443-153B-FB9ED5A73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91" name="Picture 12">
          <a:extLst>
            <a:ext uri="{FF2B5EF4-FFF2-40B4-BE49-F238E27FC236}">
              <a16:creationId xmlns:a16="http://schemas.microsoft.com/office/drawing/2014/main" id="{7E2E2ACA-9196-F56C-C77F-887944015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92" name="Picture 13">
          <a:extLst>
            <a:ext uri="{FF2B5EF4-FFF2-40B4-BE49-F238E27FC236}">
              <a16:creationId xmlns:a16="http://schemas.microsoft.com/office/drawing/2014/main" id="{3BC7940E-4542-6560-E98A-1F877F0A57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5993" name="Picture 14">
          <a:extLst>
            <a:ext uri="{FF2B5EF4-FFF2-40B4-BE49-F238E27FC236}">
              <a16:creationId xmlns:a16="http://schemas.microsoft.com/office/drawing/2014/main" id="{2F50C08C-9E41-7DE2-E900-EE1D004F48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94" name="Picture 15">
          <a:extLst>
            <a:ext uri="{FF2B5EF4-FFF2-40B4-BE49-F238E27FC236}">
              <a16:creationId xmlns:a16="http://schemas.microsoft.com/office/drawing/2014/main" id="{875EAEED-E473-FC66-8D11-D0581C8EC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95" name="Picture 16">
          <a:extLst>
            <a:ext uri="{FF2B5EF4-FFF2-40B4-BE49-F238E27FC236}">
              <a16:creationId xmlns:a16="http://schemas.microsoft.com/office/drawing/2014/main" id="{C1FF580E-0E13-05D1-A3D0-D7740415F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96" name="Picture 17">
          <a:extLst>
            <a:ext uri="{FF2B5EF4-FFF2-40B4-BE49-F238E27FC236}">
              <a16:creationId xmlns:a16="http://schemas.microsoft.com/office/drawing/2014/main" id="{C41D0776-7281-C711-19F7-ACEEFDD863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997" name="Picture 18">
          <a:extLst>
            <a:ext uri="{FF2B5EF4-FFF2-40B4-BE49-F238E27FC236}">
              <a16:creationId xmlns:a16="http://schemas.microsoft.com/office/drawing/2014/main" id="{CBDBAC18-08A3-773B-E502-BB706184CE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5998" name="Picture 19">
          <a:extLst>
            <a:ext uri="{FF2B5EF4-FFF2-40B4-BE49-F238E27FC236}">
              <a16:creationId xmlns:a16="http://schemas.microsoft.com/office/drawing/2014/main" id="{595D72CA-8605-7E8F-18A1-DC4D64B2D1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999" name="Picture 20">
          <a:extLst>
            <a:ext uri="{FF2B5EF4-FFF2-40B4-BE49-F238E27FC236}">
              <a16:creationId xmlns:a16="http://schemas.microsoft.com/office/drawing/2014/main" id="{2F0F6C54-3C97-C728-E4D6-D6803437B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6000" name="Picture 21">
          <a:extLst>
            <a:ext uri="{FF2B5EF4-FFF2-40B4-BE49-F238E27FC236}">
              <a16:creationId xmlns:a16="http://schemas.microsoft.com/office/drawing/2014/main" id="{23864206-48B2-4518-A2DF-4E88298B4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6001" name="Picture 22">
          <a:extLst>
            <a:ext uri="{FF2B5EF4-FFF2-40B4-BE49-F238E27FC236}">
              <a16:creationId xmlns:a16="http://schemas.microsoft.com/office/drawing/2014/main" id="{29A2DBA3-01F1-A2A4-A093-5FD7C0F7D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6002" name="Picture 23">
          <a:extLst>
            <a:ext uri="{FF2B5EF4-FFF2-40B4-BE49-F238E27FC236}">
              <a16:creationId xmlns:a16="http://schemas.microsoft.com/office/drawing/2014/main" id="{8A1A84D1-0A8D-30C5-6EA7-2E226A3BC8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627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6003" name="Picture 24">
          <a:extLst>
            <a:ext uri="{FF2B5EF4-FFF2-40B4-BE49-F238E27FC236}">
              <a16:creationId xmlns:a16="http://schemas.microsoft.com/office/drawing/2014/main" id="{376DC1B2-6611-DE8D-3CA3-F1140B9A66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627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3358" name="Picture 4">
          <a:extLst>
            <a:ext uri="{FF2B5EF4-FFF2-40B4-BE49-F238E27FC236}">
              <a16:creationId xmlns:a16="http://schemas.microsoft.com/office/drawing/2014/main" id="{F480D075-2C82-B3B7-2D59-46564EBE69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3359" name="Picture 5">
          <a:extLst>
            <a:ext uri="{FF2B5EF4-FFF2-40B4-BE49-F238E27FC236}">
              <a16:creationId xmlns:a16="http://schemas.microsoft.com/office/drawing/2014/main" id="{FB88E2BC-B09A-85FE-3FCB-92AA96EA2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3360" name="Picture 6">
          <a:extLst>
            <a:ext uri="{FF2B5EF4-FFF2-40B4-BE49-F238E27FC236}">
              <a16:creationId xmlns:a16="http://schemas.microsoft.com/office/drawing/2014/main" id="{C901AFBD-D41E-5A50-9B33-B3AE3122F5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3361" name="Picture 7">
          <a:extLst>
            <a:ext uri="{FF2B5EF4-FFF2-40B4-BE49-F238E27FC236}">
              <a16:creationId xmlns:a16="http://schemas.microsoft.com/office/drawing/2014/main" id="{05F4FC64-F51B-B212-D213-A66AE7A0DD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3362" name="Picture 8">
          <a:extLst>
            <a:ext uri="{FF2B5EF4-FFF2-40B4-BE49-F238E27FC236}">
              <a16:creationId xmlns:a16="http://schemas.microsoft.com/office/drawing/2014/main" id="{30A88B70-74F5-3E55-7395-82A51DA2F9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951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3363" name="Picture 9">
          <a:extLst>
            <a:ext uri="{FF2B5EF4-FFF2-40B4-BE49-F238E27FC236}">
              <a16:creationId xmlns:a16="http://schemas.microsoft.com/office/drawing/2014/main" id="{D622A874-FB9C-C967-7256-AD714407F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3364" name="Picture 10">
          <a:extLst>
            <a:ext uri="{FF2B5EF4-FFF2-40B4-BE49-F238E27FC236}">
              <a16:creationId xmlns:a16="http://schemas.microsoft.com/office/drawing/2014/main" id="{B2609BBA-32C1-BBD7-8E0E-7B705EB0E6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3365" name="Picture 11">
          <a:extLst>
            <a:ext uri="{FF2B5EF4-FFF2-40B4-BE49-F238E27FC236}">
              <a16:creationId xmlns:a16="http://schemas.microsoft.com/office/drawing/2014/main" id="{8DA4EC33-AA34-A847-C035-40576A873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3366" name="Picture 12">
          <a:extLst>
            <a:ext uri="{FF2B5EF4-FFF2-40B4-BE49-F238E27FC236}">
              <a16:creationId xmlns:a16="http://schemas.microsoft.com/office/drawing/2014/main" id="{6C1A148D-1F1D-1AEF-F5EC-18BFC0D650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9512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3367" name="Picture 13">
          <a:extLst>
            <a:ext uri="{FF2B5EF4-FFF2-40B4-BE49-F238E27FC236}">
              <a16:creationId xmlns:a16="http://schemas.microsoft.com/office/drawing/2014/main" id="{2E284627-B58F-51C5-5928-0937E2B615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9512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4382" name="Picture 2">
          <a:extLst>
            <a:ext uri="{FF2B5EF4-FFF2-40B4-BE49-F238E27FC236}">
              <a16:creationId xmlns:a16="http://schemas.microsoft.com/office/drawing/2014/main" id="{FED350D2-55EC-7B77-5CE9-82625A6AB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4383" name="Picture 3">
          <a:extLst>
            <a:ext uri="{FF2B5EF4-FFF2-40B4-BE49-F238E27FC236}">
              <a16:creationId xmlns:a16="http://schemas.microsoft.com/office/drawing/2014/main" id="{DCE92CD2-C36F-1D83-107A-D865AA93E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4384" name="Picture 5">
          <a:extLst>
            <a:ext uri="{FF2B5EF4-FFF2-40B4-BE49-F238E27FC236}">
              <a16:creationId xmlns:a16="http://schemas.microsoft.com/office/drawing/2014/main" id="{FF21CC6D-DF82-90FB-462C-6D71CA5CF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4385" name="Picture 6">
          <a:extLst>
            <a:ext uri="{FF2B5EF4-FFF2-40B4-BE49-F238E27FC236}">
              <a16:creationId xmlns:a16="http://schemas.microsoft.com/office/drawing/2014/main" id="{EAA21283-C514-43F8-DEF5-8451BA2423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4386" name="Picture 7">
          <a:extLst>
            <a:ext uri="{FF2B5EF4-FFF2-40B4-BE49-F238E27FC236}">
              <a16:creationId xmlns:a16="http://schemas.microsoft.com/office/drawing/2014/main" id="{38FE2A62-5512-F7D9-247C-035400D587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2748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4387" name="Picture 8">
          <a:extLst>
            <a:ext uri="{FF2B5EF4-FFF2-40B4-BE49-F238E27FC236}">
              <a16:creationId xmlns:a16="http://schemas.microsoft.com/office/drawing/2014/main" id="{FC947778-3FF9-5D11-8610-FA6A0A280F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4388" name="Picture 9">
          <a:extLst>
            <a:ext uri="{FF2B5EF4-FFF2-40B4-BE49-F238E27FC236}">
              <a16:creationId xmlns:a16="http://schemas.microsoft.com/office/drawing/2014/main" id="{6629EAB0-9F7C-2375-B186-DB644176AE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4389" name="Picture 10">
          <a:extLst>
            <a:ext uri="{FF2B5EF4-FFF2-40B4-BE49-F238E27FC236}">
              <a16:creationId xmlns:a16="http://schemas.microsoft.com/office/drawing/2014/main" id="{BA844FDF-DBE6-5CA0-7D4C-C4072301F0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4390" name="Picture 11">
          <a:extLst>
            <a:ext uri="{FF2B5EF4-FFF2-40B4-BE49-F238E27FC236}">
              <a16:creationId xmlns:a16="http://schemas.microsoft.com/office/drawing/2014/main" id="{E33A3E33-EE27-D2DD-5282-9F2C11DF8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2748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4391" name="Picture 12">
          <a:extLst>
            <a:ext uri="{FF2B5EF4-FFF2-40B4-BE49-F238E27FC236}">
              <a16:creationId xmlns:a16="http://schemas.microsoft.com/office/drawing/2014/main" id="{EE272DB8-C627-951C-15E7-396AA5F07D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2748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160020</xdr:rowOff>
    </xdr:to>
    <xdr:pic>
      <xdr:nvPicPr>
        <xdr:cNvPr id="35406" name="Picture 4">
          <a:extLst>
            <a:ext uri="{FF2B5EF4-FFF2-40B4-BE49-F238E27FC236}">
              <a16:creationId xmlns:a16="http://schemas.microsoft.com/office/drawing/2014/main" id="{06C49E16-3BFD-42FE-764C-2C684CB26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407" name="Picture 5">
          <a:extLst>
            <a:ext uri="{FF2B5EF4-FFF2-40B4-BE49-F238E27FC236}">
              <a16:creationId xmlns:a16="http://schemas.microsoft.com/office/drawing/2014/main" id="{4818E231-EE4B-1876-F08F-CC7327BDD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408" name="Picture 6">
          <a:extLst>
            <a:ext uri="{FF2B5EF4-FFF2-40B4-BE49-F238E27FC236}">
              <a16:creationId xmlns:a16="http://schemas.microsoft.com/office/drawing/2014/main" id="{83A7157D-C5BE-5BDB-D70D-8617589ECD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409" name="Picture 7">
          <a:extLst>
            <a:ext uri="{FF2B5EF4-FFF2-40B4-BE49-F238E27FC236}">
              <a16:creationId xmlns:a16="http://schemas.microsoft.com/office/drawing/2014/main" id="{2D126E8F-0554-E18E-4254-01FD5F474A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5410" name="Picture 8">
          <a:extLst>
            <a:ext uri="{FF2B5EF4-FFF2-40B4-BE49-F238E27FC236}">
              <a16:creationId xmlns:a16="http://schemas.microsoft.com/office/drawing/2014/main" id="{47FB8BA4-F5F5-4FF4-BB29-FD7F55D2D0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531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411" name="Picture 9">
          <a:extLst>
            <a:ext uri="{FF2B5EF4-FFF2-40B4-BE49-F238E27FC236}">
              <a16:creationId xmlns:a16="http://schemas.microsoft.com/office/drawing/2014/main" id="{35725D83-4D08-E4CC-CD38-CF6A257FE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160020</xdr:rowOff>
    </xdr:to>
    <xdr:pic>
      <xdr:nvPicPr>
        <xdr:cNvPr id="35412" name="Picture 10">
          <a:extLst>
            <a:ext uri="{FF2B5EF4-FFF2-40B4-BE49-F238E27FC236}">
              <a16:creationId xmlns:a16="http://schemas.microsoft.com/office/drawing/2014/main" id="{538D1464-3C3A-ADC7-4E69-FD72794BE0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413" name="Picture 11">
          <a:extLst>
            <a:ext uri="{FF2B5EF4-FFF2-40B4-BE49-F238E27FC236}">
              <a16:creationId xmlns:a16="http://schemas.microsoft.com/office/drawing/2014/main" id="{5B85758E-31D4-7CB5-8071-2890D77B53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175260</xdr:rowOff>
    </xdr:to>
    <xdr:pic>
      <xdr:nvPicPr>
        <xdr:cNvPr id="35414" name="Picture 12">
          <a:extLst>
            <a:ext uri="{FF2B5EF4-FFF2-40B4-BE49-F238E27FC236}">
              <a16:creationId xmlns:a16="http://schemas.microsoft.com/office/drawing/2014/main" id="{39125FF4-24C2-1710-C9E7-03267BF0A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53160" y="0"/>
          <a:ext cx="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83820</xdr:rowOff>
    </xdr:to>
    <xdr:pic>
      <xdr:nvPicPr>
        <xdr:cNvPr id="35415" name="Picture 13">
          <a:extLst>
            <a:ext uri="{FF2B5EF4-FFF2-40B4-BE49-F238E27FC236}">
              <a16:creationId xmlns:a16="http://schemas.microsoft.com/office/drawing/2014/main" id="{2D29ACF3-65F0-7598-5250-2BEC55955D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53160" y="0"/>
          <a:ext cx="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6743B-40E2-4AB1-B084-66DA5E35572B}">
  <sheetPr>
    <tabColor theme="1"/>
  </sheetPr>
  <dimension ref="A1:G18"/>
  <sheetViews>
    <sheetView tabSelected="1" zoomScaleNormal="100" workbookViewId="0">
      <selection activeCell="A4" sqref="A4:F4"/>
    </sheetView>
  </sheetViews>
  <sheetFormatPr defaultColWidth="0" defaultRowHeight="28.8" zeroHeight="1" x14ac:dyDescent="0.25"/>
  <cols>
    <col min="1" max="1" width="23" style="1" bestFit="1" customWidth="1"/>
    <col min="2" max="2" width="11.7265625" style="1" bestFit="1" customWidth="1"/>
    <col min="3" max="3" width="11.453125" style="1" bestFit="1" customWidth="1"/>
    <col min="4" max="4" width="25.7265625" style="1" customWidth="1"/>
    <col min="5" max="6" width="8.7265625" style="1" customWidth="1"/>
    <col min="7" max="7" width="0" style="1" hidden="1" customWidth="1"/>
    <col min="8" max="16384" width="8.7265625" style="1" hidden="1"/>
  </cols>
  <sheetData>
    <row r="1" spans="1:6" ht="36.6" x14ac:dyDescent="0.25">
      <c r="A1" s="11" t="s">
        <v>16</v>
      </c>
      <c r="B1" s="11"/>
      <c r="C1" s="11"/>
      <c r="D1" s="11"/>
      <c r="E1" s="11"/>
      <c r="F1" s="11"/>
    </row>
    <row r="2" spans="1:6" s="2" customFormat="1" ht="25.8" x14ac:dyDescent="0.25">
      <c r="A2" s="15">
        <v>45779</v>
      </c>
      <c r="B2" s="15"/>
      <c r="C2" s="19" t="str">
        <f>"to "&amp;TEXT($A$2+6,"dddd d mmm yyyy")</f>
        <v>to Thursday 8 May 2025</v>
      </c>
      <c r="D2" s="19"/>
      <c r="E2" s="19"/>
      <c r="F2" s="19"/>
    </row>
    <row r="3" spans="1:6" ht="12.75" customHeight="1" x14ac:dyDescent="0.25">
      <c r="A3" s="12" t="s">
        <v>13</v>
      </c>
      <c r="B3" s="12"/>
      <c r="C3" s="12"/>
      <c r="D3" s="12"/>
      <c r="E3" s="12"/>
      <c r="F3" s="12"/>
    </row>
    <row r="4" spans="1:6" s="2" customFormat="1" ht="25.8" x14ac:dyDescent="0.25">
      <c r="A4" s="17" t="str">
        <f>TEXT($A$2,"dddd, d mmmm")</f>
        <v>Friday, 2 May</v>
      </c>
      <c r="B4" s="17"/>
      <c r="C4" s="17"/>
      <c r="D4" s="17"/>
      <c r="E4" s="17"/>
      <c r="F4" s="17"/>
    </row>
    <row r="5" spans="1:6" s="2" customFormat="1" ht="25.8" x14ac:dyDescent="0.25">
      <c r="A5" s="16" t="str">
        <f>TEXT($A$2+1,"dddd, d mmmm")</f>
        <v>Saturday, 3 May</v>
      </c>
      <c r="B5" s="16"/>
      <c r="C5" s="16"/>
      <c r="D5" s="16"/>
      <c r="E5" s="16"/>
      <c r="F5" s="16"/>
    </row>
    <row r="6" spans="1:6" s="2" customFormat="1" ht="25.8" x14ac:dyDescent="0.25">
      <c r="A6" s="17" t="str">
        <f>TEXT($A$2+2,"dddd, d mmmm")</f>
        <v>Sunday, 4 May</v>
      </c>
      <c r="B6" s="17"/>
      <c r="C6" s="17"/>
      <c r="D6" s="17"/>
      <c r="E6" s="17"/>
      <c r="F6" s="17"/>
    </row>
    <row r="7" spans="1:6" s="2" customFormat="1" ht="25.8" x14ac:dyDescent="0.25">
      <c r="A7" s="16" t="str">
        <f>TEXT($A$2+3,"dddd, d mmmm")</f>
        <v>Monday, 5 May</v>
      </c>
      <c r="B7" s="16"/>
      <c r="C7" s="16"/>
      <c r="D7" s="16"/>
      <c r="E7" s="16"/>
      <c r="F7" s="16"/>
    </row>
    <row r="8" spans="1:6" s="2" customFormat="1" ht="25.8" x14ac:dyDescent="0.25">
      <c r="A8" s="18" t="str">
        <f>TEXT($A$2+4,"dddd, d mmmm")</f>
        <v>Tuesday, 6 May</v>
      </c>
      <c r="B8" s="18"/>
      <c r="C8" s="18"/>
      <c r="D8" s="18"/>
      <c r="E8" s="18"/>
      <c r="F8" s="18"/>
    </row>
    <row r="9" spans="1:6" s="2" customFormat="1" ht="25.8" x14ac:dyDescent="0.25">
      <c r="A9" s="16" t="str">
        <f>TEXT($A$2+5,"dddd, d mmmm")</f>
        <v>Wednesday, 7 May</v>
      </c>
      <c r="B9" s="16"/>
      <c r="C9" s="16"/>
      <c r="D9" s="16"/>
      <c r="E9" s="16"/>
      <c r="F9" s="16"/>
    </row>
    <row r="10" spans="1:6" s="2" customFormat="1" ht="25.8" x14ac:dyDescent="0.25">
      <c r="A10" s="17" t="str">
        <f>TEXT($A$2+6,"dddd, d mmmm")</f>
        <v>Thursday, 8 May</v>
      </c>
      <c r="B10" s="17"/>
      <c r="C10" s="17"/>
      <c r="D10" s="17"/>
      <c r="E10" s="17"/>
      <c r="F10" s="17"/>
    </row>
    <row r="11" spans="1:6" s="5" customFormat="1" ht="46.5" customHeight="1" x14ac:dyDescent="0.25">
      <c r="A11" s="13" t="s">
        <v>14</v>
      </c>
      <c r="B11" s="13"/>
      <c r="C11" s="13"/>
      <c r="D11" s="13"/>
      <c r="E11" s="13"/>
      <c r="F11" s="13"/>
    </row>
    <row r="12" spans="1:6" s="6" customFormat="1" ht="47.25" customHeight="1" x14ac:dyDescent="0.25">
      <c r="A12" s="14" t="s">
        <v>15</v>
      </c>
      <c r="B12" s="14"/>
      <c r="C12" s="14"/>
      <c r="D12" s="14"/>
      <c r="E12" s="14"/>
      <c r="F12" s="14"/>
    </row>
    <row r="17" s="1" customFormat="1" hidden="1" x14ac:dyDescent="0.25"/>
    <row r="18" s="1" customFormat="1" hidden="1" x14ac:dyDescent="0.2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9B082DAD-CB59-4314-9543-E8F95AD1A6E9}"/>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6D170F12-894D-44D5-A68D-78DF97C3ABB9}"/>
    <hyperlink ref="A6" location="Wednesday!A3" display="Wednesday!A3" xr:uid="{CC751EC5-E6E0-4A58-9728-F6EA949AE943}"/>
    <hyperlink ref="A7" location="Thursday!A3" display="Thursday!A3" xr:uid="{FDAC6D97-211E-416E-93B8-B621A9269BF3}"/>
    <hyperlink ref="A8" location="Friday!A3" display="Friday!A3" xr:uid="{20ED7D30-1283-446B-BC81-D4A56ACEF1B1}"/>
    <hyperlink ref="A9" location="Saturday!A3" display="Saturday!A3" xr:uid="{A7B02B93-6E5A-42D8-B352-3FB6D2EB7497}"/>
    <hyperlink ref="A10" location="Sunday!A3" display="Sunday!A3" xr:uid="{88197A54-6E44-4632-A479-FC6FEA6E74DA}"/>
    <hyperlink ref="A5" location="Tuesday!A3" display="Tuesday!A3" xr:uid="{FD0F5B78-C167-4D0D-8DB6-86271817282A}"/>
    <hyperlink ref="A4:F4" location="Friday!A3" display="Friday!A3" xr:uid="{6423AFB3-B04D-41F1-A1C4-7A90DFA21A71}"/>
    <hyperlink ref="A5:F5" location="Saturday!A3" display="Saturday!A3" xr:uid="{C79DF596-EFBE-4F91-9901-70A37658F055}"/>
    <hyperlink ref="A6:F6" location="Sunday!A3" display="Sunday!A3" xr:uid="{2147BC30-5A2D-48FA-9FA7-8DA5ACBC909C}"/>
    <hyperlink ref="A7:F7" location="Monday!A3" display="Monday!A3" xr:uid="{BB28126C-D144-4CB6-BCEF-FA3969145C47}"/>
    <hyperlink ref="A8:F8" location="Tuesday!A3" display="Tuesday!A3" xr:uid="{3286C9B8-CD37-4B73-A883-79ADD24F311F}"/>
    <hyperlink ref="A9:F9" location="Wednesday!A3" display="Wednesday!A3" xr:uid="{888B8152-E735-4C50-880E-AFF0AD3E701D}"/>
    <hyperlink ref="A10:F10" location="Thursday!A3" display="Thursday!A3" xr:uid="{C0B29BBF-6830-4154-97AB-35E50E629D8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3E925-DF09-4A63-89DD-C2A8542753A4}">
  <dimension ref="A1:A7"/>
  <sheetViews>
    <sheetView workbookViewId="0">
      <selection sqref="A1:A7"/>
    </sheetView>
  </sheetViews>
  <sheetFormatPr defaultRowHeight="15" x14ac:dyDescent="0.25"/>
  <sheetData>
    <row r="1" spans="1:1" x14ac:dyDescent="0.25">
      <c r="A1" t="s">
        <v>2</v>
      </c>
    </row>
    <row r="2" spans="1:1" x14ac:dyDescent="0.25">
      <c r="A2" t="s">
        <v>6</v>
      </c>
    </row>
    <row r="3" spans="1:1" x14ac:dyDescent="0.25">
      <c r="A3" t="s">
        <v>4</v>
      </c>
    </row>
    <row r="4" spans="1:1" x14ac:dyDescent="0.25">
      <c r="A4" t="s">
        <v>5</v>
      </c>
    </row>
    <row r="5" spans="1:1" x14ac:dyDescent="0.25">
      <c r="A5" t="s">
        <v>7</v>
      </c>
    </row>
    <row r="6" spans="1:1" x14ac:dyDescent="0.25">
      <c r="A6" t="s">
        <v>8</v>
      </c>
    </row>
    <row r="7" spans="1:1" x14ac:dyDescent="0.2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9625-7883-400E-B291-7F52027D8EBB}">
  <sheetPr codeName="Sheet1">
    <tabColor theme="3"/>
    <pageSetUpPr fitToPage="1"/>
  </sheetPr>
  <dimension ref="A1:K158"/>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26953125" style="4" customWidth="1"/>
    <col min="3" max="3" width="60.453125" style="4" customWidth="1"/>
    <col min="4" max="4" width="15.7265625" style="4" customWidth="1"/>
    <col min="5" max="5" width="16.26953125" style="9" customWidth="1"/>
    <col min="6" max="6" width="47" style="9" customWidth="1"/>
    <col min="7" max="11" width="0" hidden="1" customWidth="1"/>
    <col min="12" max="16384" width="8.7265625" hidden="1"/>
  </cols>
  <sheetData>
    <row r="1" spans="1:6" ht="33" x14ac:dyDescent="0.25">
      <c r="A1" s="20" t="str">
        <f>"Daily closure report: "&amp;'Front page'!A4</f>
        <v>Daily closure report: Friday, 2 May</v>
      </c>
      <c r="B1" s="20"/>
      <c r="C1" s="20"/>
      <c r="D1" s="20"/>
      <c r="E1" s="20"/>
      <c r="F1" s="20"/>
    </row>
    <row r="2" spans="1:6" s="3" customFormat="1" ht="27.6" x14ac:dyDescent="0.25">
      <c r="A2" s="8" t="s">
        <v>9</v>
      </c>
      <c r="B2" s="8" t="s">
        <v>1</v>
      </c>
      <c r="C2" s="8" t="s">
        <v>0</v>
      </c>
      <c r="D2" s="7" t="s">
        <v>11</v>
      </c>
      <c r="E2" s="7" t="s">
        <v>12</v>
      </c>
      <c r="F2" s="8" t="s">
        <v>10</v>
      </c>
    </row>
    <row r="3" spans="1:6" ht="60" x14ac:dyDescent="0.25">
      <c r="A3" s="24" t="s">
        <v>252</v>
      </c>
      <c r="B3" s="24" t="s">
        <v>2</v>
      </c>
      <c r="C3" s="25" t="s">
        <v>771</v>
      </c>
      <c r="D3" s="26">
        <v>45779.875</v>
      </c>
      <c r="E3" s="26">
        <v>45780.208333333336</v>
      </c>
      <c r="F3" s="25" t="s">
        <v>263</v>
      </c>
    </row>
    <row r="4" spans="1:6" ht="60" x14ac:dyDescent="0.25">
      <c r="A4" s="24" t="s">
        <v>252</v>
      </c>
      <c r="B4" s="24" t="s">
        <v>2</v>
      </c>
      <c r="C4" s="25" t="s">
        <v>772</v>
      </c>
      <c r="D4" s="26">
        <v>45779.875</v>
      </c>
      <c r="E4" s="26">
        <v>45780.208333333336</v>
      </c>
      <c r="F4" s="25" t="s">
        <v>263</v>
      </c>
    </row>
    <row r="5" spans="1:6" ht="60" x14ac:dyDescent="0.25">
      <c r="A5" s="24" t="s">
        <v>252</v>
      </c>
      <c r="B5" s="24" t="s">
        <v>6</v>
      </c>
      <c r="C5" s="25" t="s">
        <v>773</v>
      </c>
      <c r="D5" s="26">
        <v>45779.875</v>
      </c>
      <c r="E5" s="26">
        <v>45780.208333333336</v>
      </c>
      <c r="F5" s="25" t="s">
        <v>263</v>
      </c>
    </row>
    <row r="6" spans="1:6" ht="60" x14ac:dyDescent="0.25">
      <c r="A6" s="24" t="s">
        <v>252</v>
      </c>
      <c r="B6" s="24" t="s">
        <v>2</v>
      </c>
      <c r="C6" s="25" t="s">
        <v>774</v>
      </c>
      <c r="D6" s="26">
        <v>45779.875</v>
      </c>
      <c r="E6" s="26">
        <v>45780.208333333336</v>
      </c>
      <c r="F6" s="25" t="s">
        <v>775</v>
      </c>
    </row>
    <row r="7" spans="1:6" ht="60" x14ac:dyDescent="0.25">
      <c r="A7" s="24" t="s">
        <v>252</v>
      </c>
      <c r="B7" s="24" t="s">
        <v>2</v>
      </c>
      <c r="C7" s="25" t="s">
        <v>778</v>
      </c>
      <c r="D7" s="26">
        <v>45779.833333333336</v>
      </c>
      <c r="E7" s="26">
        <v>45780.25</v>
      </c>
      <c r="F7" s="25" t="s">
        <v>779</v>
      </c>
    </row>
    <row r="8" spans="1:6" ht="60" x14ac:dyDescent="0.25">
      <c r="A8" s="24" t="s">
        <v>252</v>
      </c>
      <c r="B8" s="24" t="s">
        <v>6</v>
      </c>
      <c r="C8" s="25" t="s">
        <v>794</v>
      </c>
      <c r="D8" s="26">
        <v>45779.833333333336</v>
      </c>
      <c r="E8" s="26">
        <v>45780.25</v>
      </c>
      <c r="F8" s="25" t="s">
        <v>795</v>
      </c>
    </row>
    <row r="9" spans="1:6" ht="60" x14ac:dyDescent="0.25">
      <c r="A9" s="24" t="s">
        <v>252</v>
      </c>
      <c r="B9" s="24" t="s">
        <v>6</v>
      </c>
      <c r="C9" s="25" t="s">
        <v>796</v>
      </c>
      <c r="D9" s="26">
        <v>45779.833333333336</v>
      </c>
      <c r="E9" s="26">
        <v>45780.25</v>
      </c>
      <c r="F9" s="25" t="s">
        <v>795</v>
      </c>
    </row>
    <row r="10" spans="1:6" ht="60" x14ac:dyDescent="0.25">
      <c r="A10" s="24" t="s">
        <v>252</v>
      </c>
      <c r="B10" s="24" t="s">
        <v>6</v>
      </c>
      <c r="C10" s="25" t="s">
        <v>811</v>
      </c>
      <c r="D10" s="26">
        <v>45779.833333333336</v>
      </c>
      <c r="E10" s="26">
        <v>45780.25</v>
      </c>
      <c r="F10" s="25" t="s">
        <v>550</v>
      </c>
    </row>
    <row r="11" spans="1:6" ht="75" x14ac:dyDescent="0.25">
      <c r="A11" s="24" t="s">
        <v>813</v>
      </c>
      <c r="B11" s="24" t="s">
        <v>6</v>
      </c>
      <c r="C11" s="25" t="s">
        <v>814</v>
      </c>
      <c r="D11" s="26">
        <v>45779.833333333336</v>
      </c>
      <c r="E11" s="26">
        <v>45780.25</v>
      </c>
      <c r="F11" s="25" t="s">
        <v>815</v>
      </c>
    </row>
    <row r="12" spans="1:6" ht="75" x14ac:dyDescent="0.25">
      <c r="A12" s="24" t="s">
        <v>243</v>
      </c>
      <c r="B12" s="24" t="s">
        <v>6</v>
      </c>
      <c r="C12" s="25" t="s">
        <v>764</v>
      </c>
      <c r="D12" s="26">
        <v>45779.833333333336</v>
      </c>
      <c r="E12" s="26">
        <v>45780.25</v>
      </c>
      <c r="F12" s="25" t="s">
        <v>245</v>
      </c>
    </row>
    <row r="13" spans="1:6" ht="75" x14ac:dyDescent="0.25">
      <c r="A13" s="24" t="s">
        <v>17</v>
      </c>
      <c r="B13" s="24" t="s">
        <v>2</v>
      </c>
      <c r="C13" s="25" t="s">
        <v>18</v>
      </c>
      <c r="D13" s="26">
        <v>45779.875</v>
      </c>
      <c r="E13" s="26">
        <v>45780.208333333336</v>
      </c>
      <c r="F13" s="25" t="s">
        <v>19</v>
      </c>
    </row>
    <row r="14" spans="1:6" ht="60" x14ac:dyDescent="0.25">
      <c r="A14" s="24" t="s">
        <v>17</v>
      </c>
      <c r="B14" s="24" t="s">
        <v>6</v>
      </c>
      <c r="C14" s="25" t="s">
        <v>765</v>
      </c>
      <c r="D14" s="26">
        <v>45779.875</v>
      </c>
      <c r="E14" s="26">
        <v>45779.958333333336</v>
      </c>
      <c r="F14" s="25" t="s">
        <v>512</v>
      </c>
    </row>
    <row r="15" spans="1:6" ht="45" x14ac:dyDescent="0.25">
      <c r="A15" s="24" t="s">
        <v>17</v>
      </c>
      <c r="B15" s="24" t="s">
        <v>6</v>
      </c>
      <c r="C15" s="25" t="s">
        <v>766</v>
      </c>
      <c r="D15" s="26">
        <v>45779.958333333336</v>
      </c>
      <c r="E15" s="26">
        <v>45780.083333333336</v>
      </c>
      <c r="F15" s="25" t="s">
        <v>512</v>
      </c>
    </row>
    <row r="16" spans="1:6" ht="60" x14ac:dyDescent="0.25">
      <c r="A16" s="24" t="s">
        <v>17</v>
      </c>
      <c r="B16" s="24" t="s">
        <v>6</v>
      </c>
      <c r="C16" s="25" t="s">
        <v>767</v>
      </c>
      <c r="D16" s="26">
        <v>45780.083333333336</v>
      </c>
      <c r="E16" s="26">
        <v>45780.208333333336</v>
      </c>
      <c r="F16" s="25" t="s">
        <v>512</v>
      </c>
    </row>
    <row r="17" spans="1:6" ht="60" x14ac:dyDescent="0.25">
      <c r="A17" s="24" t="s">
        <v>236</v>
      </c>
      <c r="B17" s="24" t="s">
        <v>32</v>
      </c>
      <c r="C17" s="25" t="s">
        <v>237</v>
      </c>
      <c r="D17" s="26">
        <v>45779.833333333336</v>
      </c>
      <c r="E17" s="26">
        <v>45780.25</v>
      </c>
      <c r="F17" s="25" t="s">
        <v>238</v>
      </c>
    </row>
    <row r="18" spans="1:6" ht="60" x14ac:dyDescent="0.25">
      <c r="A18" s="24" t="s">
        <v>357</v>
      </c>
      <c r="B18" s="24" t="s">
        <v>2</v>
      </c>
      <c r="C18" s="25" t="s">
        <v>358</v>
      </c>
      <c r="D18" s="26">
        <v>45779.833333333336</v>
      </c>
      <c r="E18" s="26">
        <v>45780.25</v>
      </c>
      <c r="F18" s="25" t="s">
        <v>359</v>
      </c>
    </row>
    <row r="19" spans="1:6" ht="60" x14ac:dyDescent="0.25">
      <c r="A19" s="24" t="s">
        <v>460</v>
      </c>
      <c r="B19" s="24" t="s">
        <v>5</v>
      </c>
      <c r="C19" s="25" t="s">
        <v>461</v>
      </c>
      <c r="D19" s="26">
        <v>45779.958333333336</v>
      </c>
      <c r="E19" s="26">
        <v>45780.25</v>
      </c>
      <c r="F19" s="25" t="s">
        <v>462</v>
      </c>
    </row>
    <row r="20" spans="1:6" ht="60" x14ac:dyDescent="0.25">
      <c r="A20" s="24" t="s">
        <v>20</v>
      </c>
      <c r="B20" s="24" t="s">
        <v>5</v>
      </c>
      <c r="C20" s="25" t="s">
        <v>241</v>
      </c>
      <c r="D20" s="26">
        <v>45779.833333333336</v>
      </c>
      <c r="E20" s="26">
        <v>45780.25</v>
      </c>
      <c r="F20" s="25" t="s">
        <v>242</v>
      </c>
    </row>
    <row r="21" spans="1:6" ht="45" x14ac:dyDescent="0.25">
      <c r="A21" s="24" t="s">
        <v>20</v>
      </c>
      <c r="B21" s="24" t="s">
        <v>5</v>
      </c>
      <c r="C21" s="25" t="s">
        <v>259</v>
      </c>
      <c r="D21" s="26">
        <v>45779.833333333336</v>
      </c>
      <c r="E21" s="26">
        <v>45780.25</v>
      </c>
      <c r="F21" s="25" t="s">
        <v>24</v>
      </c>
    </row>
    <row r="22" spans="1:6" ht="60" x14ac:dyDescent="0.25">
      <c r="A22" s="24" t="s">
        <v>20</v>
      </c>
      <c r="B22" s="24" t="s">
        <v>4</v>
      </c>
      <c r="C22" s="25" t="s">
        <v>768</v>
      </c>
      <c r="D22" s="26">
        <v>45779.833333333336</v>
      </c>
      <c r="E22" s="26">
        <v>45780.208333333336</v>
      </c>
      <c r="F22" s="25" t="s">
        <v>261</v>
      </c>
    </row>
    <row r="23" spans="1:6" ht="60" x14ac:dyDescent="0.25">
      <c r="A23" s="24" t="s">
        <v>20</v>
      </c>
      <c r="B23" s="24" t="s">
        <v>5</v>
      </c>
      <c r="C23" s="25" t="s">
        <v>789</v>
      </c>
      <c r="D23" s="26">
        <v>45779.833333333336</v>
      </c>
      <c r="E23" s="26">
        <v>45780.25</v>
      </c>
      <c r="F23" s="25" t="s">
        <v>790</v>
      </c>
    </row>
    <row r="24" spans="1:6" ht="60" x14ac:dyDescent="0.25">
      <c r="A24" s="24" t="s">
        <v>20</v>
      </c>
      <c r="B24" s="24" t="s">
        <v>5</v>
      </c>
      <c r="C24" s="25" t="s">
        <v>791</v>
      </c>
      <c r="D24" s="26">
        <v>45779.833333333336</v>
      </c>
      <c r="E24" s="26">
        <v>45780.25</v>
      </c>
      <c r="F24" s="25" t="s">
        <v>790</v>
      </c>
    </row>
    <row r="25" spans="1:6" ht="60" x14ac:dyDescent="0.25">
      <c r="A25" s="24" t="s">
        <v>20</v>
      </c>
      <c r="B25" s="24" t="s">
        <v>4</v>
      </c>
      <c r="C25" s="25" t="s">
        <v>792</v>
      </c>
      <c r="D25" s="26">
        <v>45779.833333333336</v>
      </c>
      <c r="E25" s="26">
        <v>45780.25</v>
      </c>
      <c r="F25" s="25" t="s">
        <v>793</v>
      </c>
    </row>
    <row r="26" spans="1:6" ht="60" x14ac:dyDescent="0.25">
      <c r="A26" s="24" t="s">
        <v>20</v>
      </c>
      <c r="B26" s="24" t="s">
        <v>4</v>
      </c>
      <c r="C26" s="25" t="s">
        <v>23</v>
      </c>
      <c r="D26" s="26">
        <v>45779.25</v>
      </c>
      <c r="E26" s="26">
        <v>45782.833333333336</v>
      </c>
      <c r="F26" s="25" t="s">
        <v>24</v>
      </c>
    </row>
    <row r="27" spans="1:6" ht="60" x14ac:dyDescent="0.25">
      <c r="A27" s="24" t="s">
        <v>362</v>
      </c>
      <c r="B27" s="24" t="s">
        <v>5</v>
      </c>
      <c r="C27" s="25" t="s">
        <v>367</v>
      </c>
      <c r="D27" s="26">
        <v>45779.833333333336</v>
      </c>
      <c r="E27" s="26">
        <v>45780.25</v>
      </c>
      <c r="F27" s="25" t="s">
        <v>368</v>
      </c>
    </row>
    <row r="28" spans="1:6" ht="45" x14ac:dyDescent="0.25">
      <c r="A28" s="24" t="s">
        <v>353</v>
      </c>
      <c r="B28" s="24" t="s">
        <v>2</v>
      </c>
      <c r="C28" s="25" t="s">
        <v>812</v>
      </c>
      <c r="D28" s="26">
        <v>45779.833333333336</v>
      </c>
      <c r="E28" s="26">
        <v>45780.25</v>
      </c>
      <c r="F28" s="25" t="s">
        <v>355</v>
      </c>
    </row>
    <row r="29" spans="1:6" ht="90" x14ac:dyDescent="0.25">
      <c r="A29" s="24" t="s">
        <v>353</v>
      </c>
      <c r="B29" s="24" t="s">
        <v>2</v>
      </c>
      <c r="C29" s="25" t="s">
        <v>365</v>
      </c>
      <c r="D29" s="26">
        <v>45779.833333333336</v>
      </c>
      <c r="E29" s="26">
        <v>45780.25</v>
      </c>
      <c r="F29" s="25" t="s">
        <v>366</v>
      </c>
    </row>
    <row r="30" spans="1:6" ht="90" x14ac:dyDescent="0.25">
      <c r="A30" s="24" t="s">
        <v>874</v>
      </c>
      <c r="B30" s="24" t="s">
        <v>4</v>
      </c>
      <c r="C30" s="25" t="s">
        <v>875</v>
      </c>
      <c r="D30" s="26">
        <v>45779.958333333336</v>
      </c>
      <c r="E30" s="26">
        <v>45780.25</v>
      </c>
      <c r="F30" s="25" t="s">
        <v>876</v>
      </c>
    </row>
    <row r="31" spans="1:6" ht="90" x14ac:dyDescent="0.25">
      <c r="A31" s="24" t="s">
        <v>874</v>
      </c>
      <c r="B31" s="24" t="s">
        <v>4</v>
      </c>
      <c r="C31" s="25" t="s">
        <v>877</v>
      </c>
      <c r="D31" s="26">
        <v>45779.958333333336</v>
      </c>
      <c r="E31" s="26">
        <v>45780.25</v>
      </c>
      <c r="F31" s="25" t="s">
        <v>876</v>
      </c>
    </row>
    <row r="32" spans="1:6" ht="45" x14ac:dyDescent="0.25">
      <c r="A32" s="24" t="s">
        <v>863</v>
      </c>
      <c r="B32" s="24" t="s">
        <v>2</v>
      </c>
      <c r="C32" s="25" t="s">
        <v>864</v>
      </c>
      <c r="D32" s="26">
        <v>45779.958333333336</v>
      </c>
      <c r="E32" s="26">
        <v>45780.25</v>
      </c>
      <c r="F32" s="25" t="s">
        <v>865</v>
      </c>
    </row>
    <row r="33" spans="1:6" ht="90" x14ac:dyDescent="0.25">
      <c r="A33" s="24" t="s">
        <v>102</v>
      </c>
      <c r="B33" s="24" t="s">
        <v>2</v>
      </c>
      <c r="C33" s="25" t="s">
        <v>857</v>
      </c>
      <c r="D33" s="26">
        <v>45779.833333333336</v>
      </c>
      <c r="E33" s="26">
        <v>45780.25</v>
      </c>
      <c r="F33" s="25" t="s">
        <v>858</v>
      </c>
    </row>
    <row r="34" spans="1:6" ht="60" x14ac:dyDescent="0.25">
      <c r="A34" s="24" t="s">
        <v>102</v>
      </c>
      <c r="B34" s="24" t="s">
        <v>6</v>
      </c>
      <c r="C34" s="25" t="s">
        <v>103</v>
      </c>
      <c r="D34" s="26">
        <v>45756.208333333336</v>
      </c>
      <c r="E34" s="26">
        <v>45786.25</v>
      </c>
      <c r="F34" s="25" t="s">
        <v>104</v>
      </c>
    </row>
    <row r="35" spans="1:6" ht="60" x14ac:dyDescent="0.25">
      <c r="A35" s="24" t="s">
        <v>102</v>
      </c>
      <c r="B35" s="24" t="s">
        <v>2</v>
      </c>
      <c r="C35" s="25" t="s">
        <v>105</v>
      </c>
      <c r="D35" s="26">
        <v>45775.208333333336</v>
      </c>
      <c r="E35" s="26">
        <v>45804.75</v>
      </c>
      <c r="F35" s="25" t="s">
        <v>106</v>
      </c>
    </row>
    <row r="36" spans="1:6" ht="90" x14ac:dyDescent="0.25">
      <c r="A36" s="24" t="s">
        <v>140</v>
      </c>
      <c r="B36" s="24" t="s">
        <v>5</v>
      </c>
      <c r="C36" s="25" t="s">
        <v>436</v>
      </c>
      <c r="D36" s="26">
        <v>45779.875</v>
      </c>
      <c r="E36" s="26">
        <v>45780.25</v>
      </c>
      <c r="F36" s="25" t="s">
        <v>435</v>
      </c>
    </row>
    <row r="37" spans="1:6" ht="75" x14ac:dyDescent="0.25">
      <c r="A37" s="24" t="s">
        <v>140</v>
      </c>
      <c r="B37" s="24" t="s">
        <v>5</v>
      </c>
      <c r="C37" s="25" t="s">
        <v>434</v>
      </c>
      <c r="D37" s="26">
        <v>45779.875</v>
      </c>
      <c r="E37" s="26">
        <v>45780.25</v>
      </c>
      <c r="F37" s="25" t="s">
        <v>435</v>
      </c>
    </row>
    <row r="38" spans="1:6" ht="75" x14ac:dyDescent="0.25">
      <c r="A38" s="24" t="s">
        <v>140</v>
      </c>
      <c r="B38" s="24" t="s">
        <v>5</v>
      </c>
      <c r="C38" s="25" t="s">
        <v>855</v>
      </c>
      <c r="D38" s="26">
        <v>45779.833333333336</v>
      </c>
      <c r="E38" s="26">
        <v>45780.25</v>
      </c>
      <c r="F38" s="25" t="s">
        <v>856</v>
      </c>
    </row>
    <row r="39" spans="1:6" ht="75" x14ac:dyDescent="0.25">
      <c r="A39" s="24" t="s">
        <v>107</v>
      </c>
      <c r="B39" s="24" t="s">
        <v>2</v>
      </c>
      <c r="C39" s="25" t="s">
        <v>108</v>
      </c>
      <c r="D39" s="26">
        <v>45779.958333333336</v>
      </c>
      <c r="E39" s="26">
        <v>45780.229166666664</v>
      </c>
      <c r="F39" s="25" t="s">
        <v>737</v>
      </c>
    </row>
    <row r="40" spans="1:6" ht="75" x14ac:dyDescent="0.25">
      <c r="A40" s="24" t="s">
        <v>107</v>
      </c>
      <c r="B40" s="24" t="s">
        <v>2</v>
      </c>
      <c r="C40" s="25" t="s">
        <v>738</v>
      </c>
      <c r="D40" s="26">
        <v>45779.958333333336</v>
      </c>
      <c r="E40" s="26">
        <v>45780.229166666664</v>
      </c>
      <c r="F40" s="25" t="s">
        <v>737</v>
      </c>
    </row>
    <row r="41" spans="1:6" ht="75" x14ac:dyDescent="0.25">
      <c r="A41" s="24" t="s">
        <v>184</v>
      </c>
      <c r="B41" s="24" t="s">
        <v>2</v>
      </c>
      <c r="C41" s="25" t="s">
        <v>844</v>
      </c>
      <c r="D41" s="26">
        <v>45779.895833333336</v>
      </c>
      <c r="E41" s="26">
        <v>45780.25</v>
      </c>
      <c r="F41" s="25" t="s">
        <v>845</v>
      </c>
    </row>
    <row r="42" spans="1:6" ht="90" x14ac:dyDescent="0.25">
      <c r="A42" s="24" t="s">
        <v>184</v>
      </c>
      <c r="B42" s="24" t="s">
        <v>6</v>
      </c>
      <c r="C42" s="25" t="s">
        <v>185</v>
      </c>
      <c r="D42" s="26">
        <v>45779.958333333336</v>
      </c>
      <c r="E42" s="26">
        <v>45780.25</v>
      </c>
      <c r="F42" s="25" t="s">
        <v>186</v>
      </c>
    </row>
    <row r="43" spans="1:6" ht="90" x14ac:dyDescent="0.25">
      <c r="A43" s="24" t="s">
        <v>184</v>
      </c>
      <c r="B43" s="24" t="s">
        <v>2</v>
      </c>
      <c r="C43" s="25" t="s">
        <v>187</v>
      </c>
      <c r="D43" s="26">
        <v>45779.916666666664</v>
      </c>
      <c r="E43" s="26">
        <v>45780.229166666664</v>
      </c>
      <c r="F43" s="25" t="s">
        <v>188</v>
      </c>
    </row>
    <row r="44" spans="1:6" ht="60" x14ac:dyDescent="0.25">
      <c r="A44" s="24" t="s">
        <v>196</v>
      </c>
      <c r="B44" s="24" t="s">
        <v>4</v>
      </c>
      <c r="C44" s="25" t="s">
        <v>880</v>
      </c>
      <c r="D44" s="26">
        <v>45779.958333333336</v>
      </c>
      <c r="E44" s="26">
        <v>45780.229166666664</v>
      </c>
      <c r="F44" s="25" t="s">
        <v>881</v>
      </c>
    </row>
    <row r="45" spans="1:6" ht="75" x14ac:dyDescent="0.25">
      <c r="A45" s="24" t="s">
        <v>196</v>
      </c>
      <c r="B45" s="24" t="s">
        <v>5</v>
      </c>
      <c r="C45" s="25" t="s">
        <v>201</v>
      </c>
      <c r="D45" s="26">
        <v>45779.833333333336</v>
      </c>
      <c r="E45" s="26">
        <v>45780.25</v>
      </c>
      <c r="F45" s="25" t="s">
        <v>202</v>
      </c>
    </row>
    <row r="46" spans="1:6" ht="90" x14ac:dyDescent="0.25">
      <c r="A46" s="24" t="s">
        <v>431</v>
      </c>
      <c r="B46" s="24" t="s">
        <v>32</v>
      </c>
      <c r="C46" s="25" t="s">
        <v>624</v>
      </c>
      <c r="D46" s="26">
        <v>45779.854166666664</v>
      </c>
      <c r="E46" s="26">
        <v>45780.25</v>
      </c>
      <c r="F46" s="25" t="s">
        <v>889</v>
      </c>
    </row>
    <row r="47" spans="1:6" ht="90" x14ac:dyDescent="0.25">
      <c r="A47" s="24" t="s">
        <v>431</v>
      </c>
      <c r="B47" s="24" t="s">
        <v>4</v>
      </c>
      <c r="C47" s="25" t="s">
        <v>890</v>
      </c>
      <c r="D47" s="26">
        <v>45779.833333333336</v>
      </c>
      <c r="E47" s="26">
        <v>45780.25</v>
      </c>
      <c r="F47" s="25" t="s">
        <v>891</v>
      </c>
    </row>
    <row r="48" spans="1:6" ht="75" x14ac:dyDescent="0.25">
      <c r="A48" s="24" t="s">
        <v>431</v>
      </c>
      <c r="B48" s="24" t="s">
        <v>4</v>
      </c>
      <c r="C48" s="25" t="s">
        <v>890</v>
      </c>
      <c r="D48" s="26">
        <v>45779.833333333336</v>
      </c>
      <c r="E48" s="26">
        <v>45780.25</v>
      </c>
      <c r="F48" s="25" t="s">
        <v>891</v>
      </c>
    </row>
    <row r="49" spans="1:6" ht="75" x14ac:dyDescent="0.25">
      <c r="A49" s="24" t="s">
        <v>421</v>
      </c>
      <c r="B49" s="24" t="s">
        <v>2</v>
      </c>
      <c r="C49" s="25" t="s">
        <v>846</v>
      </c>
      <c r="D49" s="26">
        <v>45779.895833333336</v>
      </c>
      <c r="E49" s="26">
        <v>45780.25</v>
      </c>
      <c r="F49" s="25" t="s">
        <v>847</v>
      </c>
    </row>
    <row r="50" spans="1:6" ht="90" x14ac:dyDescent="0.25">
      <c r="A50" s="24" t="s">
        <v>421</v>
      </c>
      <c r="B50" s="24" t="s">
        <v>2</v>
      </c>
      <c r="C50" s="25" t="s">
        <v>848</v>
      </c>
      <c r="D50" s="26">
        <v>45779.895833333336</v>
      </c>
      <c r="E50" s="26">
        <v>45780.25</v>
      </c>
      <c r="F50" s="25" t="s">
        <v>847</v>
      </c>
    </row>
    <row r="51" spans="1:6" ht="90" x14ac:dyDescent="0.25">
      <c r="A51" s="24" t="s">
        <v>421</v>
      </c>
      <c r="B51" s="24" t="s">
        <v>6</v>
      </c>
      <c r="C51" s="25" t="s">
        <v>853</v>
      </c>
      <c r="D51" s="26">
        <v>45779.875</v>
      </c>
      <c r="E51" s="26">
        <v>45780.25</v>
      </c>
      <c r="F51" s="25" t="s">
        <v>428</v>
      </c>
    </row>
    <row r="52" spans="1:6" ht="75" x14ac:dyDescent="0.25">
      <c r="A52" s="24" t="s">
        <v>191</v>
      </c>
      <c r="B52" s="24" t="s">
        <v>6</v>
      </c>
      <c r="C52" s="25" t="s">
        <v>802</v>
      </c>
      <c r="D52" s="26">
        <v>45779.833333333336</v>
      </c>
      <c r="E52" s="26">
        <v>45780.25</v>
      </c>
      <c r="F52" s="25" t="s">
        <v>803</v>
      </c>
    </row>
    <row r="53" spans="1:6" ht="60" x14ac:dyDescent="0.25">
      <c r="A53" s="24" t="s">
        <v>191</v>
      </c>
      <c r="B53" s="24" t="s">
        <v>4</v>
      </c>
      <c r="C53" s="25" t="s">
        <v>192</v>
      </c>
      <c r="D53" s="26">
        <v>45779.833333333336</v>
      </c>
      <c r="E53" s="26">
        <v>45780.25</v>
      </c>
      <c r="F53" s="25" t="s">
        <v>193</v>
      </c>
    </row>
    <row r="54" spans="1:6" ht="45" x14ac:dyDescent="0.25">
      <c r="A54" s="24" t="s">
        <v>191</v>
      </c>
      <c r="B54" s="24" t="s">
        <v>4</v>
      </c>
      <c r="C54" s="25" t="s">
        <v>884</v>
      </c>
      <c r="D54" s="26">
        <v>45779.833333333336</v>
      </c>
      <c r="E54" s="26">
        <v>45780.25</v>
      </c>
      <c r="F54" s="25" t="s">
        <v>885</v>
      </c>
    </row>
    <row r="55" spans="1:6" ht="45" x14ac:dyDescent="0.25">
      <c r="A55" s="24" t="s">
        <v>191</v>
      </c>
      <c r="B55" s="24" t="s">
        <v>4</v>
      </c>
      <c r="C55" s="25" t="s">
        <v>886</v>
      </c>
      <c r="D55" s="26">
        <v>45779.833333333336</v>
      </c>
      <c r="E55" s="26">
        <v>45780.25</v>
      </c>
      <c r="F55" s="25" t="s">
        <v>885</v>
      </c>
    </row>
    <row r="56" spans="1:6" ht="75" x14ac:dyDescent="0.25">
      <c r="A56" s="24" t="s">
        <v>191</v>
      </c>
      <c r="B56" s="24" t="s">
        <v>5</v>
      </c>
      <c r="C56" s="25" t="s">
        <v>194</v>
      </c>
      <c r="D56" s="26">
        <v>45779.833333333336</v>
      </c>
      <c r="E56" s="26">
        <v>45780.25</v>
      </c>
      <c r="F56" s="25" t="s">
        <v>195</v>
      </c>
    </row>
    <row r="57" spans="1:6" ht="45" x14ac:dyDescent="0.25">
      <c r="A57" s="24" t="s">
        <v>191</v>
      </c>
      <c r="B57" s="24" t="s">
        <v>5</v>
      </c>
      <c r="C57" s="25" t="s">
        <v>887</v>
      </c>
      <c r="D57" s="26">
        <v>45779.833333333336</v>
      </c>
      <c r="E57" s="26">
        <v>45780.25</v>
      </c>
      <c r="F57" s="25" t="s">
        <v>888</v>
      </c>
    </row>
    <row r="58" spans="1:6" ht="60" x14ac:dyDescent="0.25">
      <c r="A58" s="24" t="s">
        <v>465</v>
      </c>
      <c r="B58" s="24" t="s">
        <v>2</v>
      </c>
      <c r="C58" s="25" t="s">
        <v>466</v>
      </c>
      <c r="D58" s="26">
        <v>45779.958333333336</v>
      </c>
      <c r="E58" s="26">
        <v>45780.25</v>
      </c>
      <c r="F58" s="25" t="s">
        <v>467</v>
      </c>
    </row>
    <row r="59" spans="1:6" ht="90" x14ac:dyDescent="0.25">
      <c r="A59" s="24" t="s">
        <v>487</v>
      </c>
      <c r="B59" s="24" t="s">
        <v>6</v>
      </c>
      <c r="C59" s="25" t="s">
        <v>894</v>
      </c>
      <c r="D59" s="26">
        <v>45779.833333333336</v>
      </c>
      <c r="E59" s="26">
        <v>45780.25</v>
      </c>
      <c r="F59" s="25" t="s">
        <v>895</v>
      </c>
    </row>
    <row r="60" spans="1:6" ht="90" x14ac:dyDescent="0.25">
      <c r="A60" s="24" t="s">
        <v>277</v>
      </c>
      <c r="B60" s="24" t="s">
        <v>6</v>
      </c>
      <c r="C60" s="25" t="s">
        <v>278</v>
      </c>
      <c r="D60" s="26">
        <v>45779.833333333336</v>
      </c>
      <c r="E60" s="26">
        <v>45780.25</v>
      </c>
      <c r="F60" s="25" t="s">
        <v>276</v>
      </c>
    </row>
    <row r="61" spans="1:6" ht="90" x14ac:dyDescent="0.25">
      <c r="A61" s="24" t="s">
        <v>277</v>
      </c>
      <c r="B61" s="24" t="s">
        <v>6</v>
      </c>
      <c r="C61" s="25" t="s">
        <v>279</v>
      </c>
      <c r="D61" s="26">
        <v>45779.833333333336</v>
      </c>
      <c r="E61" s="26">
        <v>45780.25</v>
      </c>
      <c r="F61" s="25" t="s">
        <v>276</v>
      </c>
    </row>
    <row r="62" spans="1:6" ht="90" x14ac:dyDescent="0.25">
      <c r="A62" s="24" t="s">
        <v>277</v>
      </c>
      <c r="B62" s="24" t="s">
        <v>2</v>
      </c>
      <c r="C62" s="25" t="s">
        <v>309</v>
      </c>
      <c r="D62" s="26">
        <v>45779.833333333336</v>
      </c>
      <c r="E62" s="26">
        <v>45780.25</v>
      </c>
      <c r="F62" s="25" t="s">
        <v>801</v>
      </c>
    </row>
    <row r="63" spans="1:6" ht="45" x14ac:dyDescent="0.25">
      <c r="A63" s="24" t="s">
        <v>653</v>
      </c>
      <c r="B63" s="24" t="s">
        <v>4</v>
      </c>
      <c r="C63" s="25" t="s">
        <v>776</v>
      </c>
      <c r="D63" s="26">
        <v>45779.833333333336</v>
      </c>
      <c r="E63" s="26">
        <v>45780.25</v>
      </c>
      <c r="F63" s="25" t="s">
        <v>777</v>
      </c>
    </row>
    <row r="64" spans="1:6" ht="45" x14ac:dyDescent="0.25">
      <c r="A64" s="24" t="s">
        <v>28</v>
      </c>
      <c r="B64" s="24" t="s">
        <v>6</v>
      </c>
      <c r="C64" s="25" t="s">
        <v>29</v>
      </c>
      <c r="D64" s="26">
        <v>45779.833333333336</v>
      </c>
      <c r="E64" s="26">
        <v>45780.25</v>
      </c>
      <c r="F64" s="25" t="s">
        <v>30</v>
      </c>
    </row>
    <row r="65" spans="1:6" ht="45" x14ac:dyDescent="0.25">
      <c r="A65" s="24" t="s">
        <v>225</v>
      </c>
      <c r="B65" s="24" t="s">
        <v>32</v>
      </c>
      <c r="C65" s="25" t="s">
        <v>226</v>
      </c>
      <c r="D65" s="26">
        <v>45779.833333333336</v>
      </c>
      <c r="E65" s="26">
        <v>45780.25</v>
      </c>
      <c r="F65" s="25" t="s">
        <v>227</v>
      </c>
    </row>
    <row r="66" spans="1:6" ht="45" x14ac:dyDescent="0.25">
      <c r="A66" s="24" t="s">
        <v>294</v>
      </c>
      <c r="B66" s="24" t="s">
        <v>6</v>
      </c>
      <c r="C66" s="25" t="s">
        <v>804</v>
      </c>
      <c r="D66" s="26">
        <v>45779.833333333336</v>
      </c>
      <c r="E66" s="26">
        <v>45780.25</v>
      </c>
      <c r="F66" s="25" t="s">
        <v>318</v>
      </c>
    </row>
    <row r="67" spans="1:6" ht="45" x14ac:dyDescent="0.25">
      <c r="A67" s="24" t="s">
        <v>231</v>
      </c>
      <c r="B67" s="24" t="s">
        <v>32</v>
      </c>
      <c r="C67" s="25" t="s">
        <v>232</v>
      </c>
      <c r="D67" s="26">
        <v>45779.833333333336</v>
      </c>
      <c r="E67" s="26">
        <v>45780.25</v>
      </c>
      <c r="F67" s="25" t="s">
        <v>233</v>
      </c>
    </row>
    <row r="68" spans="1:6" ht="45" x14ac:dyDescent="0.25">
      <c r="A68" s="24" t="s">
        <v>231</v>
      </c>
      <c r="B68" s="24" t="s">
        <v>32</v>
      </c>
      <c r="C68" s="25" t="s">
        <v>760</v>
      </c>
      <c r="D68" s="26">
        <v>45779.833333333336</v>
      </c>
      <c r="E68" s="26">
        <v>45780.25</v>
      </c>
      <c r="F68" s="25" t="s">
        <v>235</v>
      </c>
    </row>
    <row r="69" spans="1:6" ht="45" x14ac:dyDescent="0.25">
      <c r="A69" s="24" t="s">
        <v>231</v>
      </c>
      <c r="B69" s="24" t="s">
        <v>7</v>
      </c>
      <c r="C69" s="25" t="s">
        <v>761</v>
      </c>
      <c r="D69" s="26">
        <v>45779.833333333336</v>
      </c>
      <c r="E69" s="26">
        <v>45780.208333333336</v>
      </c>
      <c r="F69" s="25" t="s">
        <v>762</v>
      </c>
    </row>
    <row r="70" spans="1:6" ht="45" x14ac:dyDescent="0.25">
      <c r="A70" s="24" t="s">
        <v>231</v>
      </c>
      <c r="B70" s="24" t="s">
        <v>32</v>
      </c>
      <c r="C70" s="25" t="s">
        <v>763</v>
      </c>
      <c r="D70" s="26">
        <v>45779.833333333336</v>
      </c>
      <c r="E70" s="26">
        <v>45780.25</v>
      </c>
      <c r="F70" s="25" t="s">
        <v>762</v>
      </c>
    </row>
    <row r="71" spans="1:6" ht="45" x14ac:dyDescent="0.25">
      <c r="A71" s="24" t="s">
        <v>203</v>
      </c>
      <c r="B71" s="24" t="s">
        <v>32</v>
      </c>
      <c r="C71" s="25" t="s">
        <v>204</v>
      </c>
      <c r="D71" s="26">
        <v>45779.833333333336</v>
      </c>
      <c r="E71" s="26">
        <v>45780.25</v>
      </c>
      <c r="F71" s="25" t="s">
        <v>900</v>
      </c>
    </row>
    <row r="72" spans="1:6" ht="45" x14ac:dyDescent="0.25">
      <c r="A72" s="24" t="s">
        <v>221</v>
      </c>
      <c r="B72" s="24" t="s">
        <v>6</v>
      </c>
      <c r="C72" s="25" t="s">
        <v>222</v>
      </c>
      <c r="D72" s="26">
        <v>45779.833333333336</v>
      </c>
      <c r="E72" s="26">
        <v>45780.25</v>
      </c>
      <c r="F72" s="25" t="s">
        <v>218</v>
      </c>
    </row>
    <row r="73" spans="1:6" ht="45" x14ac:dyDescent="0.25">
      <c r="A73" s="24" t="s">
        <v>221</v>
      </c>
      <c r="B73" s="24" t="s">
        <v>5</v>
      </c>
      <c r="C73" s="25" t="s">
        <v>223</v>
      </c>
      <c r="D73" s="26">
        <v>45779.833333333336</v>
      </c>
      <c r="E73" s="26">
        <v>45780.25</v>
      </c>
      <c r="F73" s="25" t="s">
        <v>218</v>
      </c>
    </row>
    <row r="74" spans="1:6" ht="30" x14ac:dyDescent="0.25">
      <c r="A74" s="24" t="s">
        <v>216</v>
      </c>
      <c r="B74" s="24" t="s">
        <v>2</v>
      </c>
      <c r="C74" s="25" t="s">
        <v>224</v>
      </c>
      <c r="D74" s="26">
        <v>45779.833333333336</v>
      </c>
      <c r="E74" s="26">
        <v>45780.25</v>
      </c>
      <c r="F74" s="25" t="s">
        <v>218</v>
      </c>
    </row>
    <row r="75" spans="1:6" ht="30" x14ac:dyDescent="0.25">
      <c r="A75" s="24" t="s">
        <v>216</v>
      </c>
      <c r="B75" s="24" t="s">
        <v>2</v>
      </c>
      <c r="C75" s="25" t="s">
        <v>217</v>
      </c>
      <c r="D75" s="26">
        <v>45779.833333333336</v>
      </c>
      <c r="E75" s="26">
        <v>45780.25</v>
      </c>
      <c r="F75" s="25" t="s">
        <v>218</v>
      </c>
    </row>
    <row r="76" spans="1:6" ht="45" x14ac:dyDescent="0.25">
      <c r="A76" s="24" t="s">
        <v>216</v>
      </c>
      <c r="B76" s="24" t="s">
        <v>2</v>
      </c>
      <c r="C76" s="25" t="s">
        <v>219</v>
      </c>
      <c r="D76" s="26">
        <v>45779.833333333336</v>
      </c>
      <c r="E76" s="26">
        <v>45780.25</v>
      </c>
      <c r="F76" s="25" t="s">
        <v>218</v>
      </c>
    </row>
    <row r="77" spans="1:6" ht="30" x14ac:dyDescent="0.25">
      <c r="A77" s="24" t="s">
        <v>216</v>
      </c>
      <c r="B77" s="24" t="s">
        <v>6</v>
      </c>
      <c r="C77" s="25" t="s">
        <v>220</v>
      </c>
      <c r="D77" s="26">
        <v>45779.833333333336</v>
      </c>
      <c r="E77" s="26">
        <v>45780.25</v>
      </c>
      <c r="F77" s="25" t="s">
        <v>218</v>
      </c>
    </row>
    <row r="78" spans="1:6" ht="30" x14ac:dyDescent="0.25">
      <c r="A78" s="24" t="s">
        <v>414</v>
      </c>
      <c r="B78" s="24" t="s">
        <v>5</v>
      </c>
      <c r="C78" s="25" t="s">
        <v>415</v>
      </c>
      <c r="D78" s="26">
        <v>45779.833333333336</v>
      </c>
      <c r="E78" s="26">
        <v>45780.25</v>
      </c>
      <c r="F78" s="25" t="s">
        <v>842</v>
      </c>
    </row>
    <row r="79" spans="1:6" ht="45" x14ac:dyDescent="0.25">
      <c r="A79" s="24" t="s">
        <v>303</v>
      </c>
      <c r="B79" s="24" t="s">
        <v>2</v>
      </c>
      <c r="C79" s="25" t="s">
        <v>304</v>
      </c>
      <c r="D79" s="26">
        <v>45779.833333333336</v>
      </c>
      <c r="E79" s="26">
        <v>45780.25</v>
      </c>
      <c r="F79" s="25" t="s">
        <v>798</v>
      </c>
    </row>
    <row r="80" spans="1:6" ht="45" x14ac:dyDescent="0.25">
      <c r="A80" s="24" t="s">
        <v>289</v>
      </c>
      <c r="B80" s="24" t="s">
        <v>5</v>
      </c>
      <c r="C80" s="25" t="s">
        <v>290</v>
      </c>
      <c r="D80" s="26">
        <v>45779.833333333336</v>
      </c>
      <c r="E80" s="26">
        <v>45780.25</v>
      </c>
      <c r="F80" s="25" t="s">
        <v>291</v>
      </c>
    </row>
    <row r="81" spans="1:6" ht="45" x14ac:dyDescent="0.25">
      <c r="A81" s="24" t="s">
        <v>289</v>
      </c>
      <c r="B81" s="24" t="s">
        <v>32</v>
      </c>
      <c r="C81" s="25" t="s">
        <v>301</v>
      </c>
      <c r="D81" s="26">
        <v>45779.833333333336</v>
      </c>
      <c r="E81" s="26">
        <v>45780.25</v>
      </c>
      <c r="F81" s="25" t="s">
        <v>797</v>
      </c>
    </row>
    <row r="82" spans="1:6" ht="30" x14ac:dyDescent="0.25">
      <c r="A82" s="24" t="s">
        <v>289</v>
      </c>
      <c r="B82" s="24" t="s">
        <v>5</v>
      </c>
      <c r="C82" s="25" t="s">
        <v>799</v>
      </c>
      <c r="D82" s="26">
        <v>45779.833333333336</v>
      </c>
      <c r="E82" s="26">
        <v>45780.25</v>
      </c>
      <c r="F82" s="25" t="s">
        <v>800</v>
      </c>
    </row>
    <row r="83" spans="1:6" ht="30" x14ac:dyDescent="0.25">
      <c r="A83" s="24" t="s">
        <v>401</v>
      </c>
      <c r="B83" s="24" t="s">
        <v>4</v>
      </c>
      <c r="C83" s="25" t="s">
        <v>402</v>
      </c>
      <c r="D83" s="26">
        <v>45779.875</v>
      </c>
      <c r="E83" s="26">
        <v>45780.25</v>
      </c>
      <c r="F83" s="25" t="s">
        <v>829</v>
      </c>
    </row>
    <row r="84" spans="1:6" ht="30" x14ac:dyDescent="0.25">
      <c r="A84" s="24" t="s">
        <v>42</v>
      </c>
      <c r="B84" s="24" t="s">
        <v>4</v>
      </c>
      <c r="C84" s="25" t="s">
        <v>805</v>
      </c>
      <c r="D84" s="26">
        <v>45779.833333333336</v>
      </c>
      <c r="E84" s="26">
        <v>45780.25</v>
      </c>
      <c r="F84" s="25" t="s">
        <v>806</v>
      </c>
    </row>
    <row r="85" spans="1:6" ht="30" x14ac:dyDescent="0.25">
      <c r="A85" s="24" t="s">
        <v>42</v>
      </c>
      <c r="B85" s="24" t="s">
        <v>5</v>
      </c>
      <c r="C85" s="25" t="s">
        <v>807</v>
      </c>
      <c r="D85" s="26">
        <v>45779.833333333336</v>
      </c>
      <c r="E85" s="26">
        <v>45780.25</v>
      </c>
      <c r="F85" s="25" t="s">
        <v>806</v>
      </c>
    </row>
    <row r="86" spans="1:6" ht="30" x14ac:dyDescent="0.25">
      <c r="A86" s="24" t="s">
        <v>42</v>
      </c>
      <c r="B86" s="24" t="s">
        <v>5</v>
      </c>
      <c r="C86" s="25" t="s">
        <v>329</v>
      </c>
      <c r="D86" s="26">
        <v>45779.833333333336</v>
      </c>
      <c r="E86" s="26">
        <v>45780.25</v>
      </c>
      <c r="F86" s="25" t="s">
        <v>330</v>
      </c>
    </row>
    <row r="87" spans="1:6" ht="45" x14ac:dyDescent="0.25">
      <c r="A87" s="24" t="s">
        <v>157</v>
      </c>
      <c r="B87" s="24" t="s">
        <v>4</v>
      </c>
      <c r="C87" s="25" t="s">
        <v>158</v>
      </c>
      <c r="D87" s="26">
        <v>45779.833333333336</v>
      </c>
      <c r="E87" s="26">
        <v>45780.25</v>
      </c>
      <c r="F87" s="25" t="s">
        <v>159</v>
      </c>
    </row>
    <row r="88" spans="1:6" ht="45" x14ac:dyDescent="0.25">
      <c r="A88" s="24" t="s">
        <v>64</v>
      </c>
      <c r="B88" s="24" t="s">
        <v>2</v>
      </c>
      <c r="C88" s="25" t="s">
        <v>822</v>
      </c>
      <c r="D88" s="26">
        <v>45779.875</v>
      </c>
      <c r="E88" s="26">
        <v>45780.208333333336</v>
      </c>
      <c r="F88" s="25" t="s">
        <v>823</v>
      </c>
    </row>
    <row r="89" spans="1:6" ht="45" x14ac:dyDescent="0.25">
      <c r="A89" s="24" t="s">
        <v>64</v>
      </c>
      <c r="B89" s="24" t="s">
        <v>6</v>
      </c>
      <c r="C89" s="25" t="s">
        <v>824</v>
      </c>
      <c r="D89" s="26">
        <v>45779.875</v>
      </c>
      <c r="E89" s="26">
        <v>45780.208333333336</v>
      </c>
      <c r="F89" s="25" t="s">
        <v>823</v>
      </c>
    </row>
    <row r="90" spans="1:6" ht="30" x14ac:dyDescent="0.25">
      <c r="A90" s="24" t="s">
        <v>52</v>
      </c>
      <c r="B90" s="24" t="s">
        <v>2</v>
      </c>
      <c r="C90" s="25" t="s">
        <v>769</v>
      </c>
      <c r="D90" s="26">
        <v>45779.916666666664</v>
      </c>
      <c r="E90" s="26">
        <v>45780.208333333336</v>
      </c>
      <c r="F90" s="25" t="s">
        <v>770</v>
      </c>
    </row>
    <row r="91" spans="1:6" ht="30" x14ac:dyDescent="0.25">
      <c r="A91" s="24" t="s">
        <v>52</v>
      </c>
      <c r="B91" s="24" t="s">
        <v>6</v>
      </c>
      <c r="C91" s="25" t="s">
        <v>275</v>
      </c>
      <c r="D91" s="26">
        <v>45779.833333333336</v>
      </c>
      <c r="E91" s="26">
        <v>45780.25</v>
      </c>
      <c r="F91" s="25" t="s">
        <v>276</v>
      </c>
    </row>
    <row r="92" spans="1:6" ht="30" x14ac:dyDescent="0.25">
      <c r="A92" s="24" t="s">
        <v>52</v>
      </c>
      <c r="B92" s="24" t="s">
        <v>2</v>
      </c>
      <c r="C92" s="25" t="s">
        <v>374</v>
      </c>
      <c r="D92" s="26">
        <v>45779.833333333336</v>
      </c>
      <c r="E92" s="26">
        <v>45780.25</v>
      </c>
      <c r="F92" s="25" t="s">
        <v>371</v>
      </c>
    </row>
    <row r="93" spans="1:6" ht="60" x14ac:dyDescent="0.25">
      <c r="A93" s="24" t="s">
        <v>52</v>
      </c>
      <c r="B93" s="24" t="s">
        <v>6</v>
      </c>
      <c r="C93" s="25" t="s">
        <v>370</v>
      </c>
      <c r="D93" s="26">
        <v>45779.833333333336</v>
      </c>
      <c r="E93" s="26">
        <v>45780.25</v>
      </c>
      <c r="F93" s="25" t="s">
        <v>371</v>
      </c>
    </row>
    <row r="94" spans="1:6" ht="60" x14ac:dyDescent="0.25">
      <c r="A94" s="24" t="s">
        <v>331</v>
      </c>
      <c r="B94" s="24" t="s">
        <v>2</v>
      </c>
      <c r="C94" s="25" t="s">
        <v>808</v>
      </c>
      <c r="D94" s="26">
        <v>45779.833333333336</v>
      </c>
      <c r="E94" s="26">
        <v>45780.25</v>
      </c>
      <c r="F94" s="25" t="s">
        <v>809</v>
      </c>
    </row>
    <row r="95" spans="1:6" ht="60" x14ac:dyDescent="0.25">
      <c r="A95" s="24" t="s">
        <v>334</v>
      </c>
      <c r="B95" s="24" t="s">
        <v>4</v>
      </c>
      <c r="C95" s="25" t="s">
        <v>810</v>
      </c>
      <c r="D95" s="26">
        <v>45779.833333333336</v>
      </c>
      <c r="E95" s="26">
        <v>45780.25</v>
      </c>
      <c r="F95" s="25" t="s">
        <v>336</v>
      </c>
    </row>
    <row r="96" spans="1:6" ht="45" x14ac:dyDescent="0.25">
      <c r="A96" s="24" t="s">
        <v>337</v>
      </c>
      <c r="B96" s="24" t="s">
        <v>6</v>
      </c>
      <c r="C96" s="25" t="s">
        <v>338</v>
      </c>
      <c r="D96" s="26">
        <v>45779.833333333336</v>
      </c>
      <c r="E96" s="26">
        <v>45780.25</v>
      </c>
      <c r="F96" s="25" t="s">
        <v>336</v>
      </c>
    </row>
    <row r="97" spans="1:6" ht="45" x14ac:dyDescent="0.25">
      <c r="A97" s="24" t="s">
        <v>99</v>
      </c>
      <c r="B97" s="24" t="s">
        <v>4</v>
      </c>
      <c r="C97" s="25" t="s">
        <v>100</v>
      </c>
      <c r="D97" s="26">
        <v>45779.833333333336</v>
      </c>
      <c r="E97" s="26">
        <v>45780.25</v>
      </c>
      <c r="F97" s="25" t="s">
        <v>101</v>
      </c>
    </row>
    <row r="98" spans="1:6" ht="45" x14ac:dyDescent="0.25">
      <c r="A98" s="24" t="s">
        <v>99</v>
      </c>
      <c r="B98" s="24" t="s">
        <v>4</v>
      </c>
      <c r="C98" s="25" t="s">
        <v>854</v>
      </c>
      <c r="D98" s="26">
        <v>45779.833333333336</v>
      </c>
      <c r="E98" s="26">
        <v>45780.25</v>
      </c>
      <c r="F98" s="25" t="s">
        <v>101</v>
      </c>
    </row>
    <row r="99" spans="1:6" ht="45" x14ac:dyDescent="0.25">
      <c r="A99" s="24" t="s">
        <v>114</v>
      </c>
      <c r="B99" s="24" t="s">
        <v>6</v>
      </c>
      <c r="C99" s="25" t="s">
        <v>780</v>
      </c>
      <c r="D99" s="26">
        <v>45779.958333333336</v>
      </c>
      <c r="E99" s="26">
        <v>45780.25</v>
      </c>
      <c r="F99" s="25" t="s">
        <v>781</v>
      </c>
    </row>
    <row r="100" spans="1:6" ht="45" x14ac:dyDescent="0.25">
      <c r="A100" s="24" t="s">
        <v>114</v>
      </c>
      <c r="B100" s="24" t="s">
        <v>6</v>
      </c>
      <c r="C100" s="25" t="s">
        <v>782</v>
      </c>
      <c r="D100" s="26">
        <v>45779.958333333336</v>
      </c>
      <c r="E100" s="26">
        <v>45780.25</v>
      </c>
      <c r="F100" s="25" t="s">
        <v>781</v>
      </c>
    </row>
    <row r="101" spans="1:6" ht="45" x14ac:dyDescent="0.25">
      <c r="A101" s="24" t="s">
        <v>114</v>
      </c>
      <c r="B101" s="24" t="s">
        <v>7</v>
      </c>
      <c r="C101" s="25" t="s">
        <v>859</v>
      </c>
      <c r="D101" s="26">
        <v>45779.958333333336</v>
      </c>
      <c r="E101" s="26">
        <v>45780.208333333336</v>
      </c>
      <c r="F101" s="25" t="s">
        <v>860</v>
      </c>
    </row>
    <row r="102" spans="1:6" ht="75" x14ac:dyDescent="0.25">
      <c r="A102" s="24" t="s">
        <v>114</v>
      </c>
      <c r="B102" s="24" t="s">
        <v>8</v>
      </c>
      <c r="C102" s="25" t="s">
        <v>861</v>
      </c>
      <c r="D102" s="26">
        <v>45779.958333333336</v>
      </c>
      <c r="E102" s="26">
        <v>45780.25</v>
      </c>
      <c r="F102" s="25" t="s">
        <v>862</v>
      </c>
    </row>
    <row r="103" spans="1:6" ht="45" x14ac:dyDescent="0.25">
      <c r="A103" s="24" t="s">
        <v>114</v>
      </c>
      <c r="B103" s="24" t="s">
        <v>7</v>
      </c>
      <c r="C103" s="25" t="s">
        <v>866</v>
      </c>
      <c r="D103" s="26">
        <v>45779.958333333336</v>
      </c>
      <c r="E103" s="26">
        <v>45780.25</v>
      </c>
      <c r="F103" s="25" t="s">
        <v>865</v>
      </c>
    </row>
    <row r="104" spans="1:6" ht="60" x14ac:dyDescent="0.25">
      <c r="A104" s="24" t="s">
        <v>114</v>
      </c>
      <c r="B104" s="24" t="s">
        <v>7</v>
      </c>
      <c r="C104" s="25" t="s">
        <v>867</v>
      </c>
      <c r="D104" s="26">
        <v>45779.958333333336</v>
      </c>
      <c r="E104" s="26">
        <v>45780.25</v>
      </c>
      <c r="F104" s="25" t="s">
        <v>865</v>
      </c>
    </row>
    <row r="105" spans="1:6" ht="60" x14ac:dyDescent="0.25">
      <c r="A105" s="24" t="s">
        <v>114</v>
      </c>
      <c r="B105" s="24" t="s">
        <v>7</v>
      </c>
      <c r="C105" s="25" t="s">
        <v>871</v>
      </c>
      <c r="D105" s="26">
        <v>45779.958333333336</v>
      </c>
      <c r="E105" s="26">
        <v>45780.25</v>
      </c>
      <c r="F105" s="25" t="s">
        <v>872</v>
      </c>
    </row>
    <row r="106" spans="1:6" ht="60" x14ac:dyDescent="0.25">
      <c r="A106" s="24" t="s">
        <v>114</v>
      </c>
      <c r="B106" s="24" t="s">
        <v>7</v>
      </c>
      <c r="C106" s="25" t="s">
        <v>882</v>
      </c>
      <c r="D106" s="26">
        <v>45779.958333333336</v>
      </c>
      <c r="E106" s="26">
        <v>45780.25</v>
      </c>
      <c r="F106" s="25" t="s">
        <v>883</v>
      </c>
    </row>
    <row r="107" spans="1:6" ht="60" x14ac:dyDescent="0.25">
      <c r="A107" s="24" t="s">
        <v>868</v>
      </c>
      <c r="B107" s="24" t="s">
        <v>5</v>
      </c>
      <c r="C107" s="25" t="s">
        <v>869</v>
      </c>
      <c r="D107" s="26">
        <v>45779.958333333336</v>
      </c>
      <c r="E107" s="26">
        <v>45780.25</v>
      </c>
      <c r="F107" s="25" t="s">
        <v>865</v>
      </c>
    </row>
    <row r="108" spans="1:6" ht="60" x14ac:dyDescent="0.25">
      <c r="A108" s="24" t="s">
        <v>868</v>
      </c>
      <c r="B108" s="24" t="s">
        <v>5</v>
      </c>
      <c r="C108" s="25" t="s">
        <v>870</v>
      </c>
      <c r="D108" s="26">
        <v>45779.958333333336</v>
      </c>
      <c r="E108" s="26">
        <v>45780.25</v>
      </c>
      <c r="F108" s="25" t="s">
        <v>865</v>
      </c>
    </row>
    <row r="109" spans="1:6" ht="60" x14ac:dyDescent="0.25">
      <c r="A109" s="24" t="s">
        <v>91</v>
      </c>
      <c r="B109" s="24" t="s">
        <v>4</v>
      </c>
      <c r="C109" s="25" t="s">
        <v>849</v>
      </c>
      <c r="D109" s="26">
        <v>45779.875</v>
      </c>
      <c r="E109" s="26">
        <v>45780.25</v>
      </c>
      <c r="F109" s="25" t="s">
        <v>850</v>
      </c>
    </row>
    <row r="110" spans="1:6" ht="45" x14ac:dyDescent="0.25">
      <c r="A110" s="24" t="s">
        <v>91</v>
      </c>
      <c r="B110" s="24" t="s">
        <v>4</v>
      </c>
      <c r="C110" s="25" t="s">
        <v>851</v>
      </c>
      <c r="D110" s="26">
        <v>45779.875</v>
      </c>
      <c r="E110" s="26">
        <v>45780.25</v>
      </c>
      <c r="F110" s="25" t="s">
        <v>852</v>
      </c>
    </row>
    <row r="111" spans="1:6" ht="45" x14ac:dyDescent="0.25">
      <c r="A111" s="24" t="s">
        <v>94</v>
      </c>
      <c r="B111" s="24" t="s">
        <v>2</v>
      </c>
      <c r="C111" s="25" t="s">
        <v>843</v>
      </c>
      <c r="D111" s="26">
        <v>45779.875</v>
      </c>
      <c r="E111" s="26">
        <v>45780.25</v>
      </c>
      <c r="F111" s="25" t="s">
        <v>169</v>
      </c>
    </row>
    <row r="112" spans="1:6" ht="60" x14ac:dyDescent="0.25">
      <c r="A112" s="24" t="s">
        <v>478</v>
      </c>
      <c r="B112" s="24" t="s">
        <v>6</v>
      </c>
      <c r="C112" s="25" t="s">
        <v>892</v>
      </c>
      <c r="D112" s="26">
        <v>45779.833333333336</v>
      </c>
      <c r="E112" s="26">
        <v>45780.25</v>
      </c>
      <c r="F112" s="25" t="s">
        <v>893</v>
      </c>
    </row>
    <row r="113" spans="1:6" ht="60" x14ac:dyDescent="0.25">
      <c r="A113" s="24" t="s">
        <v>96</v>
      </c>
      <c r="B113" s="24" t="s">
        <v>5</v>
      </c>
      <c r="C113" s="25" t="s">
        <v>452</v>
      </c>
      <c r="D113" s="26">
        <v>45779.958333333336</v>
      </c>
      <c r="E113" s="26">
        <v>45780.25</v>
      </c>
      <c r="F113" s="25" t="s">
        <v>453</v>
      </c>
    </row>
    <row r="114" spans="1:6" ht="60" x14ac:dyDescent="0.25">
      <c r="A114" s="24" t="s">
        <v>96</v>
      </c>
      <c r="B114" s="24" t="s">
        <v>4</v>
      </c>
      <c r="C114" s="25" t="s">
        <v>873</v>
      </c>
      <c r="D114" s="26">
        <v>45779.958333333336</v>
      </c>
      <c r="E114" s="26">
        <v>45780.25</v>
      </c>
      <c r="F114" s="25" t="s">
        <v>183</v>
      </c>
    </row>
    <row r="115" spans="1:6" ht="60" x14ac:dyDescent="0.25">
      <c r="A115" s="24" t="s">
        <v>96</v>
      </c>
      <c r="B115" s="24" t="s">
        <v>2</v>
      </c>
      <c r="C115" s="25" t="s">
        <v>878</v>
      </c>
      <c r="D115" s="26">
        <v>45779.958333333336</v>
      </c>
      <c r="E115" s="26">
        <v>45780.208333333336</v>
      </c>
      <c r="F115" s="25" t="s">
        <v>879</v>
      </c>
    </row>
    <row r="116" spans="1:6" ht="60" x14ac:dyDescent="0.25">
      <c r="A116" s="24" t="s">
        <v>96</v>
      </c>
      <c r="B116" s="24" t="s">
        <v>4</v>
      </c>
      <c r="C116" s="25" t="s">
        <v>490</v>
      </c>
      <c r="D116" s="26">
        <v>45779.875</v>
      </c>
      <c r="E116" s="26">
        <v>45780.25</v>
      </c>
      <c r="F116" s="25" t="s">
        <v>896</v>
      </c>
    </row>
    <row r="117" spans="1:6" ht="75" x14ac:dyDescent="0.25">
      <c r="A117" s="24" t="s">
        <v>25</v>
      </c>
      <c r="B117" s="24" t="s">
        <v>6</v>
      </c>
      <c r="C117" s="25" t="s">
        <v>783</v>
      </c>
      <c r="D117" s="26">
        <v>45779.958333333336</v>
      </c>
      <c r="E117" s="26">
        <v>45780.25</v>
      </c>
      <c r="F117" s="25" t="s">
        <v>781</v>
      </c>
    </row>
    <row r="118" spans="1:6" ht="60" x14ac:dyDescent="0.25">
      <c r="A118" s="24" t="s">
        <v>25</v>
      </c>
      <c r="B118" s="24" t="s">
        <v>6</v>
      </c>
      <c r="C118" s="25" t="s">
        <v>784</v>
      </c>
      <c r="D118" s="26">
        <v>45779.958333333336</v>
      </c>
      <c r="E118" s="26">
        <v>45780.25</v>
      </c>
      <c r="F118" s="25" t="s">
        <v>781</v>
      </c>
    </row>
    <row r="119" spans="1:6" ht="60" x14ac:dyDescent="0.25">
      <c r="A119" s="24" t="s">
        <v>25</v>
      </c>
      <c r="B119" s="24" t="s">
        <v>2</v>
      </c>
      <c r="C119" s="25" t="s">
        <v>785</v>
      </c>
      <c r="D119" s="26">
        <v>45779.927083333336</v>
      </c>
      <c r="E119" s="26">
        <v>45780.25</v>
      </c>
      <c r="F119" s="25" t="s">
        <v>786</v>
      </c>
    </row>
    <row r="120" spans="1:6" ht="45" x14ac:dyDescent="0.25">
      <c r="A120" s="24" t="s">
        <v>25</v>
      </c>
      <c r="B120" s="24" t="s">
        <v>2</v>
      </c>
      <c r="C120" s="25" t="s">
        <v>787</v>
      </c>
      <c r="D120" s="26">
        <v>45779.833333333336</v>
      </c>
      <c r="E120" s="26">
        <v>45779.916666666664</v>
      </c>
      <c r="F120" s="25" t="s">
        <v>788</v>
      </c>
    </row>
    <row r="121" spans="1:6" ht="60" x14ac:dyDescent="0.25">
      <c r="A121" s="24" t="s">
        <v>25</v>
      </c>
      <c r="B121" s="24" t="s">
        <v>6</v>
      </c>
      <c r="C121" s="25" t="s">
        <v>522</v>
      </c>
      <c r="D121" s="26">
        <v>45779.895833333336</v>
      </c>
      <c r="E121" s="26">
        <v>45780.25</v>
      </c>
      <c r="F121" s="25" t="s">
        <v>523</v>
      </c>
    </row>
    <row r="122" spans="1:6" ht="45" x14ac:dyDescent="0.25">
      <c r="A122" s="24" t="s">
        <v>209</v>
      </c>
      <c r="B122" s="24" t="s">
        <v>2</v>
      </c>
      <c r="C122" s="25" t="s">
        <v>901</v>
      </c>
      <c r="D122" s="26">
        <v>45779.875</v>
      </c>
      <c r="E122" s="26">
        <v>45780.25</v>
      </c>
      <c r="F122" s="25" t="s">
        <v>211</v>
      </c>
    </row>
    <row r="123" spans="1:6" ht="45" x14ac:dyDescent="0.25">
      <c r="A123" s="24" t="s">
        <v>209</v>
      </c>
      <c r="B123" s="24" t="s">
        <v>2</v>
      </c>
      <c r="C123" s="25" t="s">
        <v>902</v>
      </c>
      <c r="D123" s="26">
        <v>45779.875</v>
      </c>
      <c r="E123" s="26">
        <v>45780.25</v>
      </c>
      <c r="F123" s="25" t="s">
        <v>211</v>
      </c>
    </row>
    <row r="124" spans="1:6" ht="75" x14ac:dyDescent="0.25">
      <c r="A124" s="24" t="s">
        <v>31</v>
      </c>
      <c r="B124" s="24" t="s">
        <v>32</v>
      </c>
      <c r="C124" s="25" t="s">
        <v>33</v>
      </c>
      <c r="D124" s="26">
        <v>45747.25</v>
      </c>
      <c r="E124" s="26">
        <v>45803.25</v>
      </c>
      <c r="F124" s="25" t="s">
        <v>34</v>
      </c>
    </row>
    <row r="125" spans="1:6" ht="75" x14ac:dyDescent="0.25">
      <c r="A125" s="24" t="s">
        <v>206</v>
      </c>
      <c r="B125" s="24" t="s">
        <v>2</v>
      </c>
      <c r="C125" s="25" t="s">
        <v>626</v>
      </c>
      <c r="D125" s="26">
        <v>45779.916666666664</v>
      </c>
      <c r="E125" s="26">
        <v>45780.25</v>
      </c>
      <c r="F125" s="25" t="s">
        <v>627</v>
      </c>
    </row>
    <row r="126" spans="1:6" ht="60" x14ac:dyDescent="0.25">
      <c r="A126" s="24" t="s">
        <v>206</v>
      </c>
      <c r="B126" s="24" t="s">
        <v>6</v>
      </c>
      <c r="C126" s="25" t="s">
        <v>207</v>
      </c>
      <c r="D126" s="26">
        <v>45779.875</v>
      </c>
      <c r="E126" s="26">
        <v>45780.208333333336</v>
      </c>
      <c r="F126" s="25" t="s">
        <v>208</v>
      </c>
    </row>
    <row r="127" spans="1:6" ht="45" x14ac:dyDescent="0.25">
      <c r="A127" s="24" t="s">
        <v>206</v>
      </c>
      <c r="B127" s="24" t="s">
        <v>2</v>
      </c>
      <c r="C127" s="25" t="s">
        <v>903</v>
      </c>
      <c r="D127" s="26">
        <v>45779.875</v>
      </c>
      <c r="E127" s="26">
        <v>45780.25</v>
      </c>
      <c r="F127" s="25" t="s">
        <v>904</v>
      </c>
    </row>
    <row r="128" spans="1:6" ht="90" x14ac:dyDescent="0.25">
      <c r="A128" s="24" t="s">
        <v>206</v>
      </c>
      <c r="B128" s="24" t="s">
        <v>2</v>
      </c>
      <c r="C128" s="25" t="s">
        <v>905</v>
      </c>
      <c r="D128" s="26">
        <v>45779.875</v>
      </c>
      <c r="E128" s="26">
        <v>45780.208333333336</v>
      </c>
      <c r="F128" s="25" t="s">
        <v>906</v>
      </c>
    </row>
    <row r="129" spans="1:6" ht="45" x14ac:dyDescent="0.25">
      <c r="A129" s="24" t="s">
        <v>206</v>
      </c>
      <c r="B129" s="24" t="s">
        <v>2</v>
      </c>
      <c r="C129" s="25" t="s">
        <v>907</v>
      </c>
      <c r="D129" s="26">
        <v>45779.875</v>
      </c>
      <c r="E129" s="26">
        <v>45780.25</v>
      </c>
      <c r="F129" s="25" t="s">
        <v>906</v>
      </c>
    </row>
    <row r="130" spans="1:6" ht="105" x14ac:dyDescent="0.25">
      <c r="A130" s="24" t="s">
        <v>57</v>
      </c>
      <c r="B130" s="24" t="s">
        <v>6</v>
      </c>
      <c r="C130" s="25" t="s">
        <v>816</v>
      </c>
      <c r="D130" s="26">
        <v>45779.875</v>
      </c>
      <c r="E130" s="26">
        <v>45780.208333333336</v>
      </c>
      <c r="F130" s="25" t="s">
        <v>817</v>
      </c>
    </row>
    <row r="131" spans="1:6" ht="105" x14ac:dyDescent="0.25">
      <c r="A131" s="24" t="s">
        <v>57</v>
      </c>
      <c r="B131" s="24" t="s">
        <v>6</v>
      </c>
      <c r="C131" s="25" t="s">
        <v>818</v>
      </c>
      <c r="D131" s="26">
        <v>45779.875</v>
      </c>
      <c r="E131" s="26">
        <v>45780.208333333336</v>
      </c>
      <c r="F131" s="25" t="s">
        <v>817</v>
      </c>
    </row>
    <row r="132" spans="1:6" ht="45" x14ac:dyDescent="0.25">
      <c r="A132" s="24" t="s">
        <v>57</v>
      </c>
      <c r="B132" s="24" t="s">
        <v>6</v>
      </c>
      <c r="C132" s="25" t="s">
        <v>819</v>
      </c>
      <c r="D132" s="26">
        <v>45779.875</v>
      </c>
      <c r="E132" s="26">
        <v>45780.208333333336</v>
      </c>
      <c r="F132" s="25" t="s">
        <v>817</v>
      </c>
    </row>
    <row r="133" spans="1:6" ht="45" x14ac:dyDescent="0.25">
      <c r="A133" s="24" t="s">
        <v>57</v>
      </c>
      <c r="B133" s="24" t="s">
        <v>6</v>
      </c>
      <c r="C133" s="25" t="s">
        <v>820</v>
      </c>
      <c r="D133" s="26">
        <v>45779.875</v>
      </c>
      <c r="E133" s="26">
        <v>45780.208333333336</v>
      </c>
      <c r="F133" s="25" t="s">
        <v>817</v>
      </c>
    </row>
    <row r="134" spans="1:6" ht="30" x14ac:dyDescent="0.25">
      <c r="A134" s="24" t="s">
        <v>57</v>
      </c>
      <c r="B134" s="24" t="s">
        <v>6</v>
      </c>
      <c r="C134" s="25" t="s">
        <v>821</v>
      </c>
      <c r="D134" s="26">
        <v>45779.875</v>
      </c>
      <c r="E134" s="26">
        <v>45780.208333333336</v>
      </c>
      <c r="F134" s="25" t="s">
        <v>817</v>
      </c>
    </row>
    <row r="135" spans="1:6" ht="60" x14ac:dyDescent="0.25">
      <c r="A135" s="24" t="s">
        <v>628</v>
      </c>
      <c r="B135" s="24" t="s">
        <v>4</v>
      </c>
      <c r="C135" s="25" t="s">
        <v>897</v>
      </c>
      <c r="D135" s="26">
        <v>45779.875</v>
      </c>
      <c r="E135" s="26">
        <v>45780.25</v>
      </c>
      <c r="F135" s="25" t="s">
        <v>898</v>
      </c>
    </row>
    <row r="136" spans="1:6" ht="75" x14ac:dyDescent="0.25">
      <c r="A136" s="24" t="s">
        <v>628</v>
      </c>
      <c r="B136" s="24" t="s">
        <v>4</v>
      </c>
      <c r="C136" s="25" t="s">
        <v>748</v>
      </c>
      <c r="D136" s="26">
        <v>45779.833333333336</v>
      </c>
      <c r="E136" s="26">
        <v>45780.25</v>
      </c>
      <c r="F136" s="25" t="s">
        <v>899</v>
      </c>
    </row>
    <row r="137" spans="1:6" ht="75" x14ac:dyDescent="0.25">
      <c r="A137" s="24" t="s">
        <v>69</v>
      </c>
      <c r="B137" s="24" t="s">
        <v>6</v>
      </c>
      <c r="C137" s="25" t="s">
        <v>377</v>
      </c>
      <c r="D137" s="26">
        <v>45779.875</v>
      </c>
      <c r="E137" s="26">
        <v>45780.25</v>
      </c>
      <c r="F137" s="25" t="s">
        <v>376</v>
      </c>
    </row>
    <row r="138" spans="1:6" ht="75" x14ac:dyDescent="0.25">
      <c r="A138" s="24" t="s">
        <v>69</v>
      </c>
      <c r="B138" s="24" t="s">
        <v>6</v>
      </c>
      <c r="C138" s="25" t="s">
        <v>378</v>
      </c>
      <c r="D138" s="26">
        <v>45779.875</v>
      </c>
      <c r="E138" s="26">
        <v>45780.25</v>
      </c>
      <c r="F138" s="25" t="s">
        <v>376</v>
      </c>
    </row>
    <row r="139" spans="1:6" ht="90" x14ac:dyDescent="0.25">
      <c r="A139" s="24" t="s">
        <v>69</v>
      </c>
      <c r="B139" s="24" t="s">
        <v>6</v>
      </c>
      <c r="C139" s="25" t="s">
        <v>379</v>
      </c>
      <c r="D139" s="26">
        <v>45779.875</v>
      </c>
      <c r="E139" s="26">
        <v>45780.25</v>
      </c>
      <c r="F139" s="25" t="s">
        <v>376</v>
      </c>
    </row>
    <row r="140" spans="1:6" ht="60" x14ac:dyDescent="0.25">
      <c r="A140" s="24" t="s">
        <v>69</v>
      </c>
      <c r="B140" s="24" t="s">
        <v>6</v>
      </c>
      <c r="C140" s="25" t="s">
        <v>375</v>
      </c>
      <c r="D140" s="26">
        <v>45779.875</v>
      </c>
      <c r="E140" s="26">
        <v>45780.25</v>
      </c>
      <c r="F140" s="25" t="s">
        <v>376</v>
      </c>
    </row>
    <row r="141" spans="1:6" ht="60" x14ac:dyDescent="0.25">
      <c r="A141" s="24" t="s">
        <v>127</v>
      </c>
      <c r="B141" s="24" t="s">
        <v>5</v>
      </c>
      <c r="C141" s="25" t="s">
        <v>825</v>
      </c>
      <c r="D141" s="26">
        <v>45779.875</v>
      </c>
      <c r="E141" s="26">
        <v>45780.208333333336</v>
      </c>
      <c r="F141" s="25" t="s">
        <v>826</v>
      </c>
    </row>
    <row r="142" spans="1:6" ht="60" x14ac:dyDescent="0.25">
      <c r="A142" s="24" t="s">
        <v>127</v>
      </c>
      <c r="B142" s="24" t="s">
        <v>5</v>
      </c>
      <c r="C142" s="25" t="s">
        <v>827</v>
      </c>
      <c r="D142" s="26">
        <v>45779.875</v>
      </c>
      <c r="E142" s="26">
        <v>45780.208333333336</v>
      </c>
      <c r="F142" s="25" t="s">
        <v>826</v>
      </c>
    </row>
    <row r="143" spans="1:6" ht="75" x14ac:dyDescent="0.25">
      <c r="A143" s="24" t="s">
        <v>228</v>
      </c>
      <c r="B143" s="24" t="s">
        <v>2</v>
      </c>
      <c r="C143" s="25" t="s">
        <v>834</v>
      </c>
      <c r="D143" s="26">
        <v>45779.958333333336</v>
      </c>
      <c r="E143" s="26">
        <v>45780.208333333336</v>
      </c>
      <c r="F143" s="25" t="s">
        <v>835</v>
      </c>
    </row>
    <row r="144" spans="1:6" ht="75" x14ac:dyDescent="0.25">
      <c r="A144" s="24" t="s">
        <v>228</v>
      </c>
      <c r="B144" s="24" t="s">
        <v>2</v>
      </c>
      <c r="C144" s="25" t="s">
        <v>836</v>
      </c>
      <c r="D144" s="26">
        <v>45779.958333333336</v>
      </c>
      <c r="E144" s="26">
        <v>45780.208333333336</v>
      </c>
      <c r="F144" s="25" t="s">
        <v>835</v>
      </c>
    </row>
    <row r="145" spans="1:6" ht="75" x14ac:dyDescent="0.25">
      <c r="A145" s="24" t="s">
        <v>228</v>
      </c>
      <c r="B145" s="24" t="s">
        <v>2</v>
      </c>
      <c r="C145" s="25" t="s">
        <v>837</v>
      </c>
      <c r="D145" s="26">
        <v>45779.958333333336</v>
      </c>
      <c r="E145" s="26">
        <v>45780.208333333336</v>
      </c>
      <c r="F145" s="25" t="s">
        <v>835</v>
      </c>
    </row>
    <row r="146" spans="1:6" ht="75" x14ac:dyDescent="0.25">
      <c r="A146" s="24" t="s">
        <v>228</v>
      </c>
      <c r="B146" s="24" t="s">
        <v>2</v>
      </c>
      <c r="C146" s="25" t="s">
        <v>838</v>
      </c>
      <c r="D146" s="26">
        <v>45779.958333333336</v>
      </c>
      <c r="E146" s="26">
        <v>45780.208333333336</v>
      </c>
      <c r="F146" s="25" t="s">
        <v>835</v>
      </c>
    </row>
    <row r="147" spans="1:6" ht="75" x14ac:dyDescent="0.25">
      <c r="A147" s="24" t="s">
        <v>76</v>
      </c>
      <c r="B147" s="24" t="s">
        <v>7</v>
      </c>
      <c r="C147" s="25" t="s">
        <v>394</v>
      </c>
      <c r="D147" s="26">
        <v>45779.875</v>
      </c>
      <c r="E147" s="26">
        <v>45780.25</v>
      </c>
      <c r="F147" s="25" t="s">
        <v>828</v>
      </c>
    </row>
    <row r="148" spans="1:6" ht="75" x14ac:dyDescent="0.25">
      <c r="A148" s="24" t="s">
        <v>76</v>
      </c>
      <c r="B148" s="24" t="s">
        <v>2</v>
      </c>
      <c r="C148" s="25" t="s">
        <v>399</v>
      </c>
      <c r="D148" s="26">
        <v>45779.875</v>
      </c>
      <c r="E148" s="26">
        <v>45780.25</v>
      </c>
      <c r="F148" s="25" t="s">
        <v>829</v>
      </c>
    </row>
    <row r="149" spans="1:6" ht="75" x14ac:dyDescent="0.25">
      <c r="A149" s="24" t="s">
        <v>76</v>
      </c>
      <c r="B149" s="24" t="s">
        <v>8</v>
      </c>
      <c r="C149" s="25" t="s">
        <v>830</v>
      </c>
      <c r="D149" s="26">
        <v>45779.958333333336</v>
      </c>
      <c r="E149" s="26">
        <v>45780.208333333336</v>
      </c>
      <c r="F149" s="25" t="s">
        <v>831</v>
      </c>
    </row>
    <row r="150" spans="1:6" ht="75" x14ac:dyDescent="0.25">
      <c r="A150" s="24" t="s">
        <v>76</v>
      </c>
      <c r="B150" s="24" t="s">
        <v>8</v>
      </c>
      <c r="C150" s="25" t="s">
        <v>832</v>
      </c>
      <c r="D150" s="26">
        <v>45779.958333333336</v>
      </c>
      <c r="E150" s="26">
        <v>45780.208333333336</v>
      </c>
      <c r="F150" s="25" t="s">
        <v>831</v>
      </c>
    </row>
    <row r="151" spans="1:6" ht="75" x14ac:dyDescent="0.25">
      <c r="A151" s="24" t="s">
        <v>76</v>
      </c>
      <c r="B151" s="24" t="s">
        <v>8</v>
      </c>
      <c r="C151" s="25" t="s">
        <v>833</v>
      </c>
      <c r="D151" s="26">
        <v>45779.958333333336</v>
      </c>
      <c r="E151" s="26">
        <v>45780.208333333336</v>
      </c>
      <c r="F151" s="25" t="s">
        <v>831</v>
      </c>
    </row>
    <row r="152" spans="1:6" ht="60" x14ac:dyDescent="0.25">
      <c r="A152" s="24" t="s">
        <v>839</v>
      </c>
      <c r="B152" s="24" t="s">
        <v>6</v>
      </c>
      <c r="C152" s="25" t="s">
        <v>840</v>
      </c>
      <c r="D152" s="26">
        <v>45779.875</v>
      </c>
      <c r="E152" s="26">
        <v>45780.208333333336</v>
      </c>
      <c r="F152" s="25" t="s">
        <v>841</v>
      </c>
    </row>
    <row r="153" spans="1:6" ht="75" x14ac:dyDescent="0.25">
      <c r="A153" s="24" t="s">
        <v>35</v>
      </c>
      <c r="B153" s="24" t="s">
        <v>5</v>
      </c>
      <c r="C153" s="25" t="s">
        <v>373</v>
      </c>
      <c r="D153" s="26">
        <v>45779.833333333336</v>
      </c>
      <c r="E153" s="26">
        <v>45780.25</v>
      </c>
      <c r="F153" s="25" t="s">
        <v>371</v>
      </c>
    </row>
    <row r="154" spans="1:6" ht="60" x14ac:dyDescent="0.25">
      <c r="A154" s="24" t="s">
        <v>35</v>
      </c>
      <c r="B154" s="24" t="s">
        <v>5</v>
      </c>
      <c r="C154" s="25" t="s">
        <v>372</v>
      </c>
      <c r="D154" s="26">
        <v>45779.833333333336</v>
      </c>
      <c r="E154" s="26">
        <v>45780.25</v>
      </c>
      <c r="F154" s="25" t="s">
        <v>371</v>
      </c>
    </row>
    <row r="155" spans="1:6" ht="45" x14ac:dyDescent="0.25">
      <c r="A155" s="24" t="s">
        <v>35</v>
      </c>
      <c r="B155" s="24" t="s">
        <v>4</v>
      </c>
      <c r="C155" s="25" t="s">
        <v>79</v>
      </c>
      <c r="D155" s="26">
        <v>45779.833333333336</v>
      </c>
      <c r="E155" s="26">
        <v>45780.25</v>
      </c>
      <c r="F155" s="25" t="s">
        <v>80</v>
      </c>
    </row>
    <row r="156" spans="1:6" ht="30" x14ac:dyDescent="0.25">
      <c r="A156" s="24" t="s">
        <v>35</v>
      </c>
      <c r="B156" s="24" t="s">
        <v>4</v>
      </c>
      <c r="C156" s="25" t="s">
        <v>36</v>
      </c>
      <c r="D156" s="26">
        <v>45488.833333333336</v>
      </c>
      <c r="E156" s="26">
        <v>45801.25</v>
      </c>
      <c r="F156" s="25" t="s">
        <v>908</v>
      </c>
    </row>
    <row r="157" spans="1:6" ht="45" x14ac:dyDescent="0.25">
      <c r="A157" s="24" t="s">
        <v>35</v>
      </c>
      <c r="B157" s="24" t="s">
        <v>5</v>
      </c>
      <c r="C157" s="25" t="s">
        <v>67</v>
      </c>
      <c r="D157" s="26">
        <v>45684.208333333336</v>
      </c>
      <c r="E157" s="26">
        <v>45793.25</v>
      </c>
      <c r="F157" s="25" t="s">
        <v>68</v>
      </c>
    </row>
    <row r="158" spans="1:6" ht="60" x14ac:dyDescent="0.25">
      <c r="A158" s="27" t="s">
        <v>54</v>
      </c>
      <c r="B158" s="27" t="s">
        <v>4</v>
      </c>
      <c r="C158" s="28" t="s">
        <v>55</v>
      </c>
      <c r="D158" s="29">
        <v>44936.875</v>
      </c>
      <c r="E158" s="29">
        <v>45815.208333333336</v>
      </c>
      <c r="F158" s="28" t="s">
        <v>909</v>
      </c>
    </row>
  </sheetData>
  <autoFilter ref="A2:F3" xr:uid="{9B10CC16-75C3-4B38-89E9-8B46EE5903F7}">
    <sortState xmlns:xlrd2="http://schemas.microsoft.com/office/spreadsheetml/2017/richdata2" ref="A3:F158">
      <sortCondition ref="A2:A3"/>
    </sortState>
  </autoFilter>
  <mergeCells count="1">
    <mergeCell ref="A1:F1"/>
  </mergeCells>
  <conditionalFormatting sqref="A3:F158">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2F54-6167-40AE-8321-0BC16F1B0425}">
  <sheetPr>
    <tabColor theme="5"/>
  </sheetPr>
  <dimension ref="A1:K48"/>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26953125" style="4" customWidth="1"/>
    <col min="3" max="3" width="64.26953125" style="4" customWidth="1"/>
    <col min="4" max="4" width="16.7265625" style="4" customWidth="1"/>
    <col min="5" max="5" width="17.7265625" style="9" customWidth="1"/>
    <col min="6" max="6" width="47" style="9" customWidth="1"/>
    <col min="7" max="11" width="0" hidden="1" customWidth="1"/>
    <col min="12" max="16384" width="8.7265625" hidden="1"/>
  </cols>
  <sheetData>
    <row r="1" spans="1:6" ht="33" x14ac:dyDescent="0.25">
      <c r="A1" s="20" t="str">
        <f>"Daily closure report: "&amp;'Front page'!A5</f>
        <v>Daily closure report: Saturday, 3 May</v>
      </c>
      <c r="B1" s="20"/>
      <c r="C1" s="20"/>
      <c r="D1" s="20"/>
      <c r="E1" s="20"/>
      <c r="F1" s="20"/>
    </row>
    <row r="2" spans="1:6" s="3" customFormat="1" ht="27.6" x14ac:dyDescent="0.25">
      <c r="A2" s="8" t="s">
        <v>9</v>
      </c>
      <c r="B2" s="8" t="s">
        <v>1</v>
      </c>
      <c r="C2" s="8" t="s">
        <v>0</v>
      </c>
      <c r="D2" s="7" t="s">
        <v>11</v>
      </c>
      <c r="E2" s="7" t="s">
        <v>12</v>
      </c>
      <c r="F2" s="8" t="s">
        <v>10</v>
      </c>
    </row>
    <row r="3" spans="1:6" ht="60" x14ac:dyDescent="0.25">
      <c r="A3" s="21" t="s">
        <v>116</v>
      </c>
      <c r="B3" s="21" t="s">
        <v>2</v>
      </c>
      <c r="C3" s="22" t="s">
        <v>117</v>
      </c>
      <c r="D3" s="23">
        <v>45780.916666666701</v>
      </c>
      <c r="E3" s="23">
        <v>45781.208333333299</v>
      </c>
      <c r="F3" s="22" t="s">
        <v>118</v>
      </c>
    </row>
    <row r="4" spans="1:6" ht="60" x14ac:dyDescent="0.25">
      <c r="A4" s="21" t="s">
        <v>17</v>
      </c>
      <c r="B4" s="21" t="s">
        <v>2</v>
      </c>
      <c r="C4" s="22" t="s">
        <v>18</v>
      </c>
      <c r="D4" s="23">
        <v>45780.875</v>
      </c>
      <c r="E4" s="23">
        <v>45781.208333333299</v>
      </c>
      <c r="F4" s="22" t="s">
        <v>19</v>
      </c>
    </row>
    <row r="5" spans="1:6" ht="60" x14ac:dyDescent="0.25">
      <c r="A5" s="21" t="s">
        <v>20</v>
      </c>
      <c r="B5" s="21" t="s">
        <v>4</v>
      </c>
      <c r="C5" s="22" t="s">
        <v>21</v>
      </c>
      <c r="D5" s="23">
        <v>45780.833333333299</v>
      </c>
      <c r="E5" s="23">
        <v>45781.208333333299</v>
      </c>
      <c r="F5" s="22" t="s">
        <v>22</v>
      </c>
    </row>
    <row r="6" spans="1:6" x14ac:dyDescent="0.25">
      <c r="A6" s="21" t="s">
        <v>20</v>
      </c>
      <c r="B6" s="21" t="s">
        <v>4</v>
      </c>
      <c r="C6" s="22" t="s">
        <v>23</v>
      </c>
      <c r="D6" s="23">
        <v>45779.25</v>
      </c>
      <c r="E6" s="23">
        <v>45782.833333333299</v>
      </c>
      <c r="F6" s="22" t="s">
        <v>24</v>
      </c>
    </row>
    <row r="7" spans="1:6" ht="90" x14ac:dyDescent="0.25">
      <c r="A7" s="21" t="s">
        <v>102</v>
      </c>
      <c r="B7" s="21" t="s">
        <v>6</v>
      </c>
      <c r="C7" s="22" t="s">
        <v>103</v>
      </c>
      <c r="D7" s="23">
        <v>45756.208333333299</v>
      </c>
      <c r="E7" s="23">
        <v>45786.25</v>
      </c>
      <c r="F7" s="22" t="s">
        <v>104</v>
      </c>
    </row>
    <row r="8" spans="1:6" ht="75" x14ac:dyDescent="0.25">
      <c r="A8" s="21" t="s">
        <v>102</v>
      </c>
      <c r="B8" s="21" t="s">
        <v>2</v>
      </c>
      <c r="C8" s="22" t="s">
        <v>105</v>
      </c>
      <c r="D8" s="23">
        <v>45775.208333333299</v>
      </c>
      <c r="E8" s="23">
        <v>45804.75</v>
      </c>
      <c r="F8" s="22" t="s">
        <v>106</v>
      </c>
    </row>
    <row r="9" spans="1:6" ht="90" x14ac:dyDescent="0.25">
      <c r="A9" s="21" t="s">
        <v>107</v>
      </c>
      <c r="B9" s="21" t="s">
        <v>2</v>
      </c>
      <c r="C9" s="22" t="s">
        <v>108</v>
      </c>
      <c r="D9" s="23">
        <v>45780.916666666701</v>
      </c>
      <c r="E9" s="23">
        <v>45781.208333333299</v>
      </c>
      <c r="F9" s="22" t="s">
        <v>109</v>
      </c>
    </row>
    <row r="10" spans="1:6" ht="60" x14ac:dyDescent="0.25">
      <c r="A10" s="21" t="s">
        <v>28</v>
      </c>
      <c r="B10" s="21" t="s">
        <v>6</v>
      </c>
      <c r="C10" s="22" t="s">
        <v>29</v>
      </c>
      <c r="D10" s="23">
        <v>45780.833333333299</v>
      </c>
      <c r="E10" s="23">
        <v>45781.25</v>
      </c>
      <c r="F10" s="22" t="s">
        <v>30</v>
      </c>
    </row>
    <row r="11" spans="1:6" ht="45" x14ac:dyDescent="0.25">
      <c r="A11" s="21" t="s">
        <v>42</v>
      </c>
      <c r="B11" s="21" t="s">
        <v>4</v>
      </c>
      <c r="C11" s="22" t="s">
        <v>43</v>
      </c>
      <c r="D11" s="23">
        <v>45780.916666666701</v>
      </c>
      <c r="E11" s="23">
        <v>45781.208333333299</v>
      </c>
      <c r="F11" s="22" t="s">
        <v>44</v>
      </c>
    </row>
    <row r="12" spans="1:6" ht="75" x14ac:dyDescent="0.25">
      <c r="A12" s="21" t="s">
        <v>42</v>
      </c>
      <c r="B12" s="21" t="s">
        <v>4</v>
      </c>
      <c r="C12" s="22" t="s">
        <v>45</v>
      </c>
      <c r="D12" s="23">
        <v>45780.916666666701</v>
      </c>
      <c r="E12" s="23">
        <v>45781.208333333299</v>
      </c>
      <c r="F12" s="22" t="s">
        <v>44</v>
      </c>
    </row>
    <row r="13" spans="1:6" ht="75" x14ac:dyDescent="0.25">
      <c r="A13" s="21" t="s">
        <v>64</v>
      </c>
      <c r="B13" s="21" t="s">
        <v>2</v>
      </c>
      <c r="C13" s="22" t="s">
        <v>65</v>
      </c>
      <c r="D13" s="23">
        <v>45780.875</v>
      </c>
      <c r="E13" s="23">
        <v>45781.208333333299</v>
      </c>
      <c r="F13" s="21" t="s">
        <v>66</v>
      </c>
    </row>
    <row r="14" spans="1:6" x14ac:dyDescent="0.25">
      <c r="A14" s="21" t="s">
        <v>52</v>
      </c>
      <c r="B14" s="21" t="s">
        <v>2</v>
      </c>
      <c r="C14" s="22" t="s">
        <v>53</v>
      </c>
      <c r="D14" s="23">
        <v>45780.833333333299</v>
      </c>
      <c r="E14" s="23">
        <v>45781.25</v>
      </c>
      <c r="F14" s="21" t="s">
        <v>51</v>
      </c>
    </row>
    <row r="15" spans="1:6" x14ac:dyDescent="0.25">
      <c r="A15" s="21" t="s">
        <v>99</v>
      </c>
      <c r="B15" s="21" t="s">
        <v>4</v>
      </c>
      <c r="C15" s="22" t="s">
        <v>100</v>
      </c>
      <c r="D15" s="23">
        <v>45780.833333333299</v>
      </c>
      <c r="E15" s="23">
        <v>45781.25</v>
      </c>
      <c r="F15" s="22" t="s">
        <v>101</v>
      </c>
    </row>
    <row r="16" spans="1:6" ht="30" x14ac:dyDescent="0.25">
      <c r="A16" s="21" t="s">
        <v>114</v>
      </c>
      <c r="B16" s="21" t="s">
        <v>7</v>
      </c>
      <c r="C16" s="22" t="s">
        <v>115</v>
      </c>
      <c r="D16" s="23">
        <v>45780.916666666701</v>
      </c>
      <c r="E16" s="23">
        <v>45781.229166666701</v>
      </c>
      <c r="F16" s="22" t="s">
        <v>113</v>
      </c>
    </row>
    <row r="17" spans="1:6" x14ac:dyDescent="0.25">
      <c r="A17" s="21" t="s">
        <v>91</v>
      </c>
      <c r="B17" s="21" t="s">
        <v>4</v>
      </c>
      <c r="C17" s="22" t="s">
        <v>92</v>
      </c>
      <c r="D17" s="23">
        <v>45780.875</v>
      </c>
      <c r="E17" s="23">
        <v>45781.25</v>
      </c>
      <c r="F17" s="22" t="s">
        <v>93</v>
      </c>
    </row>
    <row r="18" spans="1:6" x14ac:dyDescent="0.25">
      <c r="A18" s="21" t="s">
        <v>94</v>
      </c>
      <c r="B18" s="21" t="s">
        <v>6</v>
      </c>
      <c r="C18" s="22" t="s">
        <v>95</v>
      </c>
      <c r="D18" s="23">
        <v>45780.875</v>
      </c>
      <c r="E18" s="23">
        <v>45781.25</v>
      </c>
      <c r="F18" s="22" t="s">
        <v>93</v>
      </c>
    </row>
    <row r="19" spans="1:6" x14ac:dyDescent="0.25">
      <c r="A19" s="21" t="s">
        <v>94</v>
      </c>
      <c r="B19" s="21" t="s">
        <v>5</v>
      </c>
      <c r="C19" s="22" t="s">
        <v>112</v>
      </c>
      <c r="D19" s="23">
        <v>45780.916666666701</v>
      </c>
      <c r="E19" s="23">
        <v>45781.229166666701</v>
      </c>
      <c r="F19" s="22" t="s">
        <v>113</v>
      </c>
    </row>
    <row r="20" spans="1:6" x14ac:dyDescent="0.25">
      <c r="A20" s="21" t="s">
        <v>96</v>
      </c>
      <c r="B20" s="21" t="s">
        <v>5</v>
      </c>
      <c r="C20" s="22" t="s">
        <v>97</v>
      </c>
      <c r="D20" s="23">
        <v>45780.875</v>
      </c>
      <c r="E20" s="23">
        <v>45781.25</v>
      </c>
      <c r="F20" s="22" t="s">
        <v>98</v>
      </c>
    </row>
    <row r="21" spans="1:6" x14ac:dyDescent="0.25">
      <c r="A21" s="21" t="s">
        <v>96</v>
      </c>
      <c r="B21" s="21" t="s">
        <v>4</v>
      </c>
      <c r="C21" s="22" t="s">
        <v>110</v>
      </c>
      <c r="D21" s="23">
        <v>45780.916666666701</v>
      </c>
      <c r="E21" s="23">
        <v>45781.25</v>
      </c>
      <c r="F21" s="22" t="s">
        <v>111</v>
      </c>
    </row>
    <row r="22" spans="1:6" x14ac:dyDescent="0.25">
      <c r="A22" s="21" t="s">
        <v>25</v>
      </c>
      <c r="B22" s="21" t="s">
        <v>6</v>
      </c>
      <c r="C22" s="22" t="s">
        <v>26</v>
      </c>
      <c r="D22" s="23">
        <v>45780.927083333299</v>
      </c>
      <c r="E22" s="23">
        <v>45781.25</v>
      </c>
      <c r="F22" s="21" t="s">
        <v>27</v>
      </c>
    </row>
    <row r="23" spans="1:6" x14ac:dyDescent="0.25">
      <c r="A23" s="21" t="s">
        <v>31</v>
      </c>
      <c r="B23" s="21" t="s">
        <v>32</v>
      </c>
      <c r="C23" s="22" t="s">
        <v>33</v>
      </c>
      <c r="D23" s="23">
        <v>45747.25</v>
      </c>
      <c r="E23" s="23">
        <v>45803.25</v>
      </c>
      <c r="F23" s="22" t="s">
        <v>34</v>
      </c>
    </row>
    <row r="24" spans="1:6" ht="30" x14ac:dyDescent="0.25">
      <c r="A24" s="21" t="s">
        <v>57</v>
      </c>
      <c r="B24" s="21" t="s">
        <v>2</v>
      </c>
      <c r="C24" s="22" t="s">
        <v>58</v>
      </c>
      <c r="D24" s="23">
        <v>45780.875</v>
      </c>
      <c r="E24" s="23">
        <v>45781.208333333299</v>
      </c>
      <c r="F24" s="21" t="s">
        <v>59</v>
      </c>
    </row>
    <row r="25" spans="1:6" x14ac:dyDescent="0.25">
      <c r="A25" s="21" t="s">
        <v>57</v>
      </c>
      <c r="B25" s="21" t="s">
        <v>2</v>
      </c>
      <c r="C25" s="22" t="s">
        <v>60</v>
      </c>
      <c r="D25" s="23">
        <v>45780.875</v>
      </c>
      <c r="E25" s="23">
        <v>45781.208333333299</v>
      </c>
      <c r="F25" s="21" t="s">
        <v>59</v>
      </c>
    </row>
    <row r="26" spans="1:6" x14ac:dyDescent="0.25">
      <c r="A26" s="21" t="s">
        <v>57</v>
      </c>
      <c r="B26" s="21" t="s">
        <v>2</v>
      </c>
      <c r="C26" s="22" t="s">
        <v>61</v>
      </c>
      <c r="D26" s="23">
        <v>45780.875</v>
      </c>
      <c r="E26" s="23">
        <v>45781.208333333299</v>
      </c>
      <c r="F26" s="21" t="s">
        <v>59</v>
      </c>
    </row>
    <row r="27" spans="1:6" x14ac:dyDescent="0.25">
      <c r="A27" s="21" t="s">
        <v>57</v>
      </c>
      <c r="B27" s="21" t="s">
        <v>2</v>
      </c>
      <c r="C27" s="22" t="s">
        <v>62</v>
      </c>
      <c r="D27" s="23">
        <v>45780.875</v>
      </c>
      <c r="E27" s="23">
        <v>45781.208333333299</v>
      </c>
      <c r="F27" s="21" t="s">
        <v>59</v>
      </c>
    </row>
    <row r="28" spans="1:6" x14ac:dyDescent="0.25">
      <c r="A28" s="21" t="s">
        <v>57</v>
      </c>
      <c r="B28" s="21" t="s">
        <v>2</v>
      </c>
      <c r="C28" s="22" t="s">
        <v>63</v>
      </c>
      <c r="D28" s="23">
        <v>45780.875</v>
      </c>
      <c r="E28" s="23">
        <v>45781.208333333299</v>
      </c>
      <c r="F28" s="21" t="s">
        <v>59</v>
      </c>
    </row>
    <row r="29" spans="1:6" x14ac:dyDescent="0.25">
      <c r="A29" s="21" t="s">
        <v>86</v>
      </c>
      <c r="B29" s="21" t="s">
        <v>2</v>
      </c>
      <c r="C29" s="22" t="s">
        <v>87</v>
      </c>
      <c r="D29" s="23">
        <v>45780.875</v>
      </c>
      <c r="E29" s="23">
        <v>45781.208333333299</v>
      </c>
      <c r="F29" s="21" t="s">
        <v>88</v>
      </c>
    </row>
    <row r="30" spans="1:6" x14ac:dyDescent="0.25">
      <c r="A30" s="21" t="s">
        <v>69</v>
      </c>
      <c r="B30" s="21" t="s">
        <v>2</v>
      </c>
      <c r="C30" s="22" t="s">
        <v>70</v>
      </c>
      <c r="D30" s="23">
        <v>45780.895833333299</v>
      </c>
      <c r="E30" s="23">
        <v>45781.208333333299</v>
      </c>
      <c r="F30" s="21" t="s">
        <v>71</v>
      </c>
    </row>
    <row r="31" spans="1:6" x14ac:dyDescent="0.25">
      <c r="A31" s="21" t="s">
        <v>69</v>
      </c>
      <c r="B31" s="21" t="s">
        <v>2</v>
      </c>
      <c r="C31" s="22" t="s">
        <v>72</v>
      </c>
      <c r="D31" s="23">
        <v>45780.895833333299</v>
      </c>
      <c r="E31" s="23">
        <v>45781.208333333299</v>
      </c>
      <c r="F31" s="21" t="s">
        <v>71</v>
      </c>
    </row>
    <row r="32" spans="1:6" x14ac:dyDescent="0.25">
      <c r="A32" s="21" t="s">
        <v>69</v>
      </c>
      <c r="B32" s="21" t="s">
        <v>2</v>
      </c>
      <c r="C32" s="22" t="s">
        <v>73</v>
      </c>
      <c r="D32" s="23">
        <v>45780.895833333299</v>
      </c>
      <c r="E32" s="23">
        <v>45781.208333333299</v>
      </c>
      <c r="F32" s="21" t="s">
        <v>71</v>
      </c>
    </row>
    <row r="33" spans="1:6" x14ac:dyDescent="0.25">
      <c r="A33" s="21" t="s">
        <v>69</v>
      </c>
      <c r="B33" s="21" t="s">
        <v>6</v>
      </c>
      <c r="C33" s="22" t="s">
        <v>74</v>
      </c>
      <c r="D33" s="23">
        <v>45780.895833333299</v>
      </c>
      <c r="E33" s="23">
        <v>45781.208333333299</v>
      </c>
      <c r="F33" s="21" t="s">
        <v>71</v>
      </c>
    </row>
    <row r="34" spans="1:6" x14ac:dyDescent="0.25">
      <c r="A34" s="21" t="s">
        <v>69</v>
      </c>
      <c r="B34" s="21" t="s">
        <v>6</v>
      </c>
      <c r="C34" s="22" t="s">
        <v>75</v>
      </c>
      <c r="D34" s="23">
        <v>45780.895833333299</v>
      </c>
      <c r="E34" s="23">
        <v>45781.208333333299</v>
      </c>
      <c r="F34" s="21" t="s">
        <v>71</v>
      </c>
    </row>
    <row r="35" spans="1:6" x14ac:dyDescent="0.25">
      <c r="A35" s="21" t="s">
        <v>76</v>
      </c>
      <c r="B35" s="21" t="s">
        <v>8</v>
      </c>
      <c r="C35" s="22" t="s">
        <v>77</v>
      </c>
      <c r="D35" s="23">
        <v>45780.895833333299</v>
      </c>
      <c r="E35" s="23">
        <v>45781.208333333299</v>
      </c>
      <c r="F35" s="21" t="s">
        <v>78</v>
      </c>
    </row>
    <row r="36" spans="1:6" x14ac:dyDescent="0.25">
      <c r="A36" s="21" t="s">
        <v>76</v>
      </c>
      <c r="B36" s="21" t="s">
        <v>7</v>
      </c>
      <c r="C36" s="22" t="s">
        <v>81</v>
      </c>
      <c r="D36" s="23">
        <v>45780.895833333299</v>
      </c>
      <c r="E36" s="23">
        <v>45781.208333333299</v>
      </c>
      <c r="F36" s="21" t="s">
        <v>82</v>
      </c>
    </row>
    <row r="37" spans="1:6" x14ac:dyDescent="0.25">
      <c r="A37" s="21" t="s">
        <v>76</v>
      </c>
      <c r="B37" s="21" t="s">
        <v>8</v>
      </c>
      <c r="C37" s="22" t="s">
        <v>89</v>
      </c>
      <c r="D37" s="23">
        <v>45780.999305555597</v>
      </c>
      <c r="E37" s="23">
        <v>45781.208333333299</v>
      </c>
      <c r="F37" s="21" t="s">
        <v>90</v>
      </c>
    </row>
    <row r="38" spans="1:6" ht="75" x14ac:dyDescent="0.25">
      <c r="A38" s="21" t="s">
        <v>84</v>
      </c>
      <c r="B38" s="21" t="s">
        <v>5</v>
      </c>
      <c r="C38" s="22" t="s">
        <v>85</v>
      </c>
      <c r="D38" s="23">
        <v>45780.999305555597</v>
      </c>
      <c r="E38" s="23">
        <v>45781.208333333299</v>
      </c>
      <c r="F38" s="21" t="s">
        <v>82</v>
      </c>
    </row>
    <row r="39" spans="1:6" ht="75" x14ac:dyDescent="0.25">
      <c r="A39" s="21" t="s">
        <v>35</v>
      </c>
      <c r="B39" s="21" t="s">
        <v>4</v>
      </c>
      <c r="C39" s="22" t="s">
        <v>36</v>
      </c>
      <c r="D39" s="23">
        <v>45488.833333333299</v>
      </c>
      <c r="E39" s="23">
        <v>45801.25</v>
      </c>
      <c r="F39" s="22" t="s">
        <v>37</v>
      </c>
    </row>
    <row r="40" spans="1:6" ht="30" x14ac:dyDescent="0.25">
      <c r="A40" s="21" t="s">
        <v>35</v>
      </c>
      <c r="B40" s="21" t="s">
        <v>4</v>
      </c>
      <c r="C40" s="22" t="s">
        <v>38</v>
      </c>
      <c r="D40" s="23">
        <v>45780.833333333299</v>
      </c>
      <c r="E40" s="23">
        <v>45781.208333333299</v>
      </c>
      <c r="F40" s="22" t="s">
        <v>39</v>
      </c>
    </row>
    <row r="41" spans="1:6" ht="45" x14ac:dyDescent="0.25">
      <c r="A41" s="21" t="s">
        <v>35</v>
      </c>
      <c r="B41" s="21" t="s">
        <v>5</v>
      </c>
      <c r="C41" s="22" t="s">
        <v>40</v>
      </c>
      <c r="D41" s="23">
        <v>45780.833333333299</v>
      </c>
      <c r="E41" s="23">
        <v>45781.25</v>
      </c>
      <c r="F41" s="22" t="s">
        <v>41</v>
      </c>
    </row>
    <row r="42" spans="1:6" ht="45" x14ac:dyDescent="0.25">
      <c r="A42" s="21" t="s">
        <v>35</v>
      </c>
      <c r="B42" s="21" t="s">
        <v>5</v>
      </c>
      <c r="C42" s="22" t="s">
        <v>50</v>
      </c>
      <c r="D42" s="23">
        <v>45780.833333333299</v>
      </c>
      <c r="E42" s="23">
        <v>45781.25</v>
      </c>
      <c r="F42" s="21" t="s">
        <v>51</v>
      </c>
    </row>
    <row r="43" spans="1:6" ht="60" x14ac:dyDescent="0.25">
      <c r="A43" s="21" t="s">
        <v>35</v>
      </c>
      <c r="B43" s="21" t="s">
        <v>5</v>
      </c>
      <c r="C43" s="22" t="s">
        <v>67</v>
      </c>
      <c r="D43" s="23">
        <v>45684.208333333299</v>
      </c>
      <c r="E43" s="23">
        <v>45793.25</v>
      </c>
      <c r="F43" s="21" t="s">
        <v>68</v>
      </c>
    </row>
    <row r="44" spans="1:6" ht="60" x14ac:dyDescent="0.25">
      <c r="A44" s="21" t="s">
        <v>35</v>
      </c>
      <c r="B44" s="21" t="s">
        <v>4</v>
      </c>
      <c r="C44" s="22" t="s">
        <v>79</v>
      </c>
      <c r="D44" s="23">
        <v>45780.833333333299</v>
      </c>
      <c r="E44" s="23">
        <v>45781.25</v>
      </c>
      <c r="F44" s="21" t="s">
        <v>80</v>
      </c>
    </row>
    <row r="45" spans="1:6" ht="45" x14ac:dyDescent="0.25">
      <c r="A45" s="21" t="s">
        <v>35</v>
      </c>
      <c r="B45" s="21" t="s">
        <v>4</v>
      </c>
      <c r="C45" s="22" t="s">
        <v>83</v>
      </c>
      <c r="D45" s="23">
        <v>45780.895833333299</v>
      </c>
      <c r="E45" s="23">
        <v>45781.208333333299</v>
      </c>
      <c r="F45" s="21" t="s">
        <v>82</v>
      </c>
    </row>
    <row r="46" spans="1:6" ht="45" x14ac:dyDescent="0.25">
      <c r="A46" s="21" t="s">
        <v>46</v>
      </c>
      <c r="B46" s="21" t="s">
        <v>6</v>
      </c>
      <c r="C46" s="22" t="s">
        <v>47</v>
      </c>
      <c r="D46" s="23">
        <v>45780.833333333299</v>
      </c>
      <c r="E46" s="23">
        <v>45781.25</v>
      </c>
      <c r="F46" s="21" t="s">
        <v>48</v>
      </c>
    </row>
    <row r="47" spans="1:6" ht="45" x14ac:dyDescent="0.25">
      <c r="A47" s="21" t="s">
        <v>46</v>
      </c>
      <c r="B47" s="21" t="s">
        <v>7</v>
      </c>
      <c r="C47" s="22" t="s">
        <v>49</v>
      </c>
      <c r="D47" s="23">
        <v>45780.833333333299</v>
      </c>
      <c r="E47" s="23">
        <v>45781.25</v>
      </c>
      <c r="F47" s="21" t="s">
        <v>48</v>
      </c>
    </row>
    <row r="48" spans="1:6" ht="75" x14ac:dyDescent="0.25">
      <c r="A48" s="21" t="s">
        <v>54</v>
      </c>
      <c r="B48" s="21" t="s">
        <v>4</v>
      </c>
      <c r="C48" s="22" t="s">
        <v>55</v>
      </c>
      <c r="D48" s="23">
        <v>44936.875</v>
      </c>
      <c r="E48" s="23">
        <v>45815.208333333299</v>
      </c>
      <c r="F48" s="21" t="s">
        <v>56</v>
      </c>
    </row>
  </sheetData>
  <autoFilter ref="A2:F35" xr:uid="{628606CA-9C79-4222-A53B-2C673F1BF1CB}">
    <sortState xmlns:xlrd2="http://schemas.microsoft.com/office/spreadsheetml/2017/richdata2" ref="A3:F48">
      <sortCondition ref="A2:A35"/>
    </sortState>
  </autoFilter>
  <mergeCells count="1">
    <mergeCell ref="A1:F1"/>
  </mergeCells>
  <conditionalFormatting sqref="A3:F48">
    <cfRule type="expression" dxfId="6"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AA26-1BA6-47F8-B64F-0F6ECDC9D8B1}">
  <sheetPr>
    <tabColor theme="6"/>
  </sheetPr>
  <dimension ref="A1:K39"/>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26953125" style="4" customWidth="1"/>
    <col min="3" max="3" width="61.7265625" style="4" customWidth="1"/>
    <col min="4" max="4" width="16.453125" style="4" customWidth="1"/>
    <col min="5" max="5" width="17.453125" style="9" customWidth="1"/>
    <col min="6" max="6" width="47" style="9" customWidth="1"/>
    <col min="7" max="11" width="0" hidden="1" customWidth="1"/>
    <col min="12" max="16384" width="8.7265625" hidden="1"/>
  </cols>
  <sheetData>
    <row r="1" spans="1:6" ht="33" x14ac:dyDescent="0.25">
      <c r="A1" s="20" t="str">
        <f>"Daily closure report: "&amp;'Front page'!A6</f>
        <v>Daily closure report: Sunday, 4 May</v>
      </c>
      <c r="B1" s="20"/>
      <c r="C1" s="20"/>
      <c r="D1" s="20"/>
      <c r="E1" s="20"/>
      <c r="F1" s="20"/>
    </row>
    <row r="2" spans="1:6" s="3" customFormat="1" ht="27.6" x14ac:dyDescent="0.25">
      <c r="A2" s="8" t="s">
        <v>9</v>
      </c>
      <c r="B2" s="8" t="s">
        <v>1</v>
      </c>
      <c r="C2" s="8" t="s">
        <v>0</v>
      </c>
      <c r="D2" s="7" t="s">
        <v>11</v>
      </c>
      <c r="E2" s="7" t="s">
        <v>12</v>
      </c>
      <c r="F2" s="8" t="s">
        <v>10</v>
      </c>
    </row>
    <row r="3" spans="1:6" ht="60" x14ac:dyDescent="0.25">
      <c r="A3" s="21" t="s">
        <v>17</v>
      </c>
      <c r="B3" s="21" t="s">
        <v>2</v>
      </c>
      <c r="C3" s="22" t="s">
        <v>18</v>
      </c>
      <c r="D3" s="23">
        <v>45781.875</v>
      </c>
      <c r="E3" s="23">
        <v>45782.208333333299</v>
      </c>
      <c r="F3" s="22" t="s">
        <v>19</v>
      </c>
    </row>
    <row r="4" spans="1:6" ht="60" x14ac:dyDescent="0.25">
      <c r="A4" s="21" t="s">
        <v>20</v>
      </c>
      <c r="B4" s="21" t="s">
        <v>4</v>
      </c>
      <c r="C4" s="22" t="s">
        <v>21</v>
      </c>
      <c r="D4" s="23">
        <v>45781.833333333299</v>
      </c>
      <c r="E4" s="23">
        <v>45782.208333333299</v>
      </c>
      <c r="F4" s="22" t="s">
        <v>22</v>
      </c>
    </row>
    <row r="5" spans="1:6" ht="60" x14ac:dyDescent="0.25">
      <c r="A5" s="21" t="s">
        <v>20</v>
      </c>
      <c r="B5" s="21" t="s">
        <v>4</v>
      </c>
      <c r="C5" s="22" t="s">
        <v>23</v>
      </c>
      <c r="D5" s="23">
        <v>45779.25</v>
      </c>
      <c r="E5" s="23">
        <v>45782.833333333299</v>
      </c>
      <c r="F5" s="22" t="s">
        <v>24</v>
      </c>
    </row>
    <row r="6" spans="1:6" ht="75" x14ac:dyDescent="0.25">
      <c r="A6" s="21" t="s">
        <v>151</v>
      </c>
      <c r="B6" s="21" t="s">
        <v>5</v>
      </c>
      <c r="C6" s="22" t="s">
        <v>152</v>
      </c>
      <c r="D6" s="23">
        <v>45781.9375</v>
      </c>
      <c r="E6" s="23">
        <v>45782.229166666701</v>
      </c>
      <c r="F6" s="22" t="s">
        <v>153</v>
      </c>
    </row>
    <row r="7" spans="1:6" ht="90" x14ac:dyDescent="0.25">
      <c r="A7" s="21" t="s">
        <v>102</v>
      </c>
      <c r="B7" s="21" t="s">
        <v>6</v>
      </c>
      <c r="C7" s="22" t="s">
        <v>103</v>
      </c>
      <c r="D7" s="23">
        <v>45756.208333333299</v>
      </c>
      <c r="E7" s="23">
        <v>45786.25</v>
      </c>
      <c r="F7" s="22" t="s">
        <v>104</v>
      </c>
    </row>
    <row r="8" spans="1:6" ht="75" x14ac:dyDescent="0.25">
      <c r="A8" s="21" t="s">
        <v>102</v>
      </c>
      <c r="B8" s="21" t="s">
        <v>2</v>
      </c>
      <c r="C8" s="22" t="s">
        <v>105</v>
      </c>
      <c r="D8" s="23">
        <v>45775.208333333299</v>
      </c>
      <c r="E8" s="23">
        <v>45804.75</v>
      </c>
      <c r="F8" s="22" t="s">
        <v>106</v>
      </c>
    </row>
    <row r="9" spans="1:6" ht="60" x14ac:dyDescent="0.25">
      <c r="A9" s="21" t="s">
        <v>140</v>
      </c>
      <c r="B9" s="21" t="s">
        <v>4</v>
      </c>
      <c r="C9" s="22" t="s">
        <v>141</v>
      </c>
      <c r="D9" s="23">
        <v>45781.833333333299</v>
      </c>
      <c r="E9" s="23">
        <v>45782.25</v>
      </c>
      <c r="F9" s="22" t="s">
        <v>142</v>
      </c>
    </row>
    <row r="10" spans="1:6" ht="60" x14ac:dyDescent="0.25">
      <c r="A10" s="21" t="s">
        <v>140</v>
      </c>
      <c r="B10" s="21" t="s">
        <v>5</v>
      </c>
      <c r="C10" s="22" t="s">
        <v>143</v>
      </c>
      <c r="D10" s="23">
        <v>45781.833333333299</v>
      </c>
      <c r="E10" s="23">
        <v>45782.25</v>
      </c>
      <c r="F10" s="22" t="s">
        <v>144</v>
      </c>
    </row>
    <row r="11" spans="1:6" ht="45" x14ac:dyDescent="0.25">
      <c r="A11" s="21" t="s">
        <v>140</v>
      </c>
      <c r="B11" s="21" t="s">
        <v>5</v>
      </c>
      <c r="C11" s="22" t="s">
        <v>145</v>
      </c>
      <c r="D11" s="23">
        <v>45781.833333333299</v>
      </c>
      <c r="E11" s="23">
        <v>45782.25</v>
      </c>
      <c r="F11" s="22" t="s">
        <v>144</v>
      </c>
    </row>
    <row r="12" spans="1:6" ht="45" x14ac:dyDescent="0.25">
      <c r="A12" s="21" t="s">
        <v>107</v>
      </c>
      <c r="B12" s="21" t="s">
        <v>2</v>
      </c>
      <c r="C12" s="22" t="s">
        <v>146</v>
      </c>
      <c r="D12" s="23">
        <v>45781.916666666701</v>
      </c>
      <c r="E12" s="23">
        <v>45782.208333333299</v>
      </c>
      <c r="F12" s="22" t="s">
        <v>147</v>
      </c>
    </row>
    <row r="13" spans="1:6" ht="45" x14ac:dyDescent="0.25">
      <c r="A13" s="21" t="s">
        <v>136</v>
      </c>
      <c r="B13" s="21" t="s">
        <v>4</v>
      </c>
      <c r="C13" s="22" t="s">
        <v>137</v>
      </c>
      <c r="D13" s="23">
        <v>45781.875</v>
      </c>
      <c r="E13" s="23">
        <v>45782.25</v>
      </c>
      <c r="F13" s="22" t="s">
        <v>138</v>
      </c>
    </row>
    <row r="14" spans="1:6" ht="45" x14ac:dyDescent="0.25">
      <c r="A14" s="21" t="s">
        <v>136</v>
      </c>
      <c r="B14" s="21" t="s">
        <v>4</v>
      </c>
      <c r="C14" s="22" t="s">
        <v>139</v>
      </c>
      <c r="D14" s="23">
        <v>45781.875</v>
      </c>
      <c r="E14" s="23">
        <v>45782.25</v>
      </c>
      <c r="F14" s="22" t="s">
        <v>138</v>
      </c>
    </row>
    <row r="15" spans="1:6" ht="45" x14ac:dyDescent="0.25">
      <c r="A15" s="21" t="s">
        <v>119</v>
      </c>
      <c r="B15" s="21" t="s">
        <v>5</v>
      </c>
      <c r="C15" s="22" t="s">
        <v>120</v>
      </c>
      <c r="D15" s="23">
        <v>45781.875</v>
      </c>
      <c r="E15" s="23">
        <v>45782.208333333299</v>
      </c>
      <c r="F15" s="22" t="s">
        <v>121</v>
      </c>
    </row>
    <row r="16" spans="1:6" ht="45" x14ac:dyDescent="0.25">
      <c r="A16" s="21" t="s">
        <v>52</v>
      </c>
      <c r="B16" s="21" t="s">
        <v>6</v>
      </c>
      <c r="C16" s="22" t="s">
        <v>122</v>
      </c>
      <c r="D16" s="23">
        <v>45781.833333333299</v>
      </c>
      <c r="E16" s="23">
        <v>45782.25</v>
      </c>
      <c r="F16" s="22" t="s">
        <v>123</v>
      </c>
    </row>
    <row r="17" spans="1:6" ht="45" x14ac:dyDescent="0.25">
      <c r="A17" s="21" t="s">
        <v>52</v>
      </c>
      <c r="B17" s="21" t="s">
        <v>6</v>
      </c>
      <c r="C17" s="22" t="s">
        <v>124</v>
      </c>
      <c r="D17" s="23">
        <v>45781.833333333299</v>
      </c>
      <c r="E17" s="23">
        <v>45782.25</v>
      </c>
      <c r="F17" s="22" t="s">
        <v>123</v>
      </c>
    </row>
    <row r="18" spans="1:6" ht="45" x14ac:dyDescent="0.25">
      <c r="A18" s="21" t="s">
        <v>52</v>
      </c>
      <c r="B18" s="21" t="s">
        <v>2</v>
      </c>
      <c r="C18" s="22" t="s">
        <v>53</v>
      </c>
      <c r="D18" s="23">
        <v>45781.833333333299</v>
      </c>
      <c r="E18" s="23">
        <v>45782.25</v>
      </c>
      <c r="F18" s="22" t="s">
        <v>51</v>
      </c>
    </row>
    <row r="19" spans="1:6" ht="45" x14ac:dyDescent="0.25">
      <c r="A19" s="21" t="s">
        <v>99</v>
      </c>
      <c r="B19" s="21" t="s">
        <v>4</v>
      </c>
      <c r="C19" s="22" t="s">
        <v>100</v>
      </c>
      <c r="D19" s="23">
        <v>45781.833333333299</v>
      </c>
      <c r="E19" s="23">
        <v>45782.25</v>
      </c>
      <c r="F19" s="22" t="s">
        <v>101</v>
      </c>
    </row>
    <row r="20" spans="1:6" ht="45" x14ac:dyDescent="0.25">
      <c r="A20" s="21" t="s">
        <v>114</v>
      </c>
      <c r="B20" s="21" t="s">
        <v>7</v>
      </c>
      <c r="C20" s="22" t="s">
        <v>148</v>
      </c>
      <c r="D20" s="23">
        <v>45781.9375</v>
      </c>
      <c r="E20" s="23">
        <v>45782.208333333299</v>
      </c>
      <c r="F20" s="22" t="s">
        <v>149</v>
      </c>
    </row>
    <row r="21" spans="1:6" ht="30" x14ac:dyDescent="0.25">
      <c r="A21" s="21" t="s">
        <v>114</v>
      </c>
      <c r="B21" s="21" t="s">
        <v>7</v>
      </c>
      <c r="C21" s="22" t="s">
        <v>150</v>
      </c>
      <c r="D21" s="23">
        <v>45781.9375</v>
      </c>
      <c r="E21" s="23">
        <v>45782.208333333299</v>
      </c>
      <c r="F21" s="22" t="s">
        <v>149</v>
      </c>
    </row>
    <row r="22" spans="1:6" ht="30" x14ac:dyDescent="0.25">
      <c r="A22" s="21" t="s">
        <v>114</v>
      </c>
      <c r="B22" s="21" t="s">
        <v>7</v>
      </c>
      <c r="C22" s="22" t="s">
        <v>154</v>
      </c>
      <c r="D22" s="23">
        <v>45781.9375</v>
      </c>
      <c r="E22" s="23">
        <v>45782.229166666701</v>
      </c>
      <c r="F22" s="22" t="s">
        <v>153</v>
      </c>
    </row>
    <row r="23" spans="1:6" ht="45" x14ac:dyDescent="0.25">
      <c r="A23" s="21" t="s">
        <v>91</v>
      </c>
      <c r="B23" s="21" t="s">
        <v>5</v>
      </c>
      <c r="C23" s="22" t="s">
        <v>135</v>
      </c>
      <c r="D23" s="23">
        <v>45781.875</v>
      </c>
      <c r="E23" s="23">
        <v>45782.25</v>
      </c>
      <c r="F23" s="22" t="s">
        <v>93</v>
      </c>
    </row>
    <row r="24" spans="1:6" ht="75" x14ac:dyDescent="0.25">
      <c r="A24" s="21" t="s">
        <v>94</v>
      </c>
      <c r="B24" s="21" t="s">
        <v>4</v>
      </c>
      <c r="C24" s="22" t="s">
        <v>155</v>
      </c>
      <c r="D24" s="23">
        <v>45781.9375</v>
      </c>
      <c r="E24" s="23">
        <v>45782.229166666701</v>
      </c>
      <c r="F24" s="22" t="s">
        <v>156</v>
      </c>
    </row>
    <row r="25" spans="1:6" ht="45" x14ac:dyDescent="0.25">
      <c r="A25" s="21" t="s">
        <v>96</v>
      </c>
      <c r="B25" s="21" t="s">
        <v>4</v>
      </c>
      <c r="C25" s="22" t="s">
        <v>110</v>
      </c>
      <c r="D25" s="23">
        <v>45781.9375</v>
      </c>
      <c r="E25" s="23">
        <v>45782.229166666701</v>
      </c>
      <c r="F25" s="22" t="s">
        <v>111</v>
      </c>
    </row>
    <row r="26" spans="1:6" ht="45" x14ac:dyDescent="0.25">
      <c r="A26" s="21" t="s">
        <v>31</v>
      </c>
      <c r="B26" s="21" t="s">
        <v>32</v>
      </c>
      <c r="C26" s="22" t="s">
        <v>33</v>
      </c>
      <c r="D26" s="23">
        <v>45747.25</v>
      </c>
      <c r="E26" s="23">
        <v>45803.25</v>
      </c>
      <c r="F26" s="22" t="s">
        <v>34</v>
      </c>
    </row>
    <row r="27" spans="1:6" ht="60" x14ac:dyDescent="0.25">
      <c r="A27" s="21" t="s">
        <v>57</v>
      </c>
      <c r="B27" s="21" t="s">
        <v>2</v>
      </c>
      <c r="C27" s="22" t="s">
        <v>58</v>
      </c>
      <c r="D27" s="23">
        <v>45781.875</v>
      </c>
      <c r="E27" s="23">
        <v>45782.208333333299</v>
      </c>
      <c r="F27" s="22" t="s">
        <v>59</v>
      </c>
    </row>
    <row r="28" spans="1:6" ht="45" x14ac:dyDescent="0.25">
      <c r="A28" s="21" t="s">
        <v>57</v>
      </c>
      <c r="B28" s="21" t="s">
        <v>2</v>
      </c>
      <c r="C28" s="22" t="s">
        <v>60</v>
      </c>
      <c r="D28" s="23">
        <v>45781.875</v>
      </c>
      <c r="E28" s="23">
        <v>45782.208333333299</v>
      </c>
      <c r="F28" s="22" t="s">
        <v>59</v>
      </c>
    </row>
    <row r="29" spans="1:6" ht="60" x14ac:dyDescent="0.25">
      <c r="A29" s="21" t="s">
        <v>57</v>
      </c>
      <c r="B29" s="21" t="s">
        <v>2</v>
      </c>
      <c r="C29" s="22" t="s">
        <v>61</v>
      </c>
      <c r="D29" s="23">
        <v>45781.875</v>
      </c>
      <c r="E29" s="23">
        <v>45782.208333333299</v>
      </c>
      <c r="F29" s="22" t="s">
        <v>59</v>
      </c>
    </row>
    <row r="30" spans="1:6" ht="60" x14ac:dyDescent="0.25">
      <c r="A30" s="21" t="s">
        <v>57</v>
      </c>
      <c r="B30" s="21" t="s">
        <v>2</v>
      </c>
      <c r="C30" s="22" t="s">
        <v>62</v>
      </c>
      <c r="D30" s="23">
        <v>45781.875</v>
      </c>
      <c r="E30" s="23">
        <v>45782.208333333299</v>
      </c>
      <c r="F30" s="22" t="s">
        <v>59</v>
      </c>
    </row>
    <row r="31" spans="1:6" ht="45" x14ac:dyDescent="0.25">
      <c r="A31" s="21" t="s">
        <v>57</v>
      </c>
      <c r="B31" s="21" t="s">
        <v>2</v>
      </c>
      <c r="C31" s="22" t="s">
        <v>63</v>
      </c>
      <c r="D31" s="23">
        <v>45781.875</v>
      </c>
      <c r="E31" s="23">
        <v>45782.208333333299</v>
      </c>
      <c r="F31" s="22" t="s">
        <v>59</v>
      </c>
    </row>
    <row r="32" spans="1:6" ht="60" x14ac:dyDescent="0.25">
      <c r="A32" s="21" t="s">
        <v>127</v>
      </c>
      <c r="B32" s="21" t="s">
        <v>5</v>
      </c>
      <c r="C32" s="22" t="s">
        <v>128</v>
      </c>
      <c r="D32" s="23">
        <v>45781.895833333299</v>
      </c>
      <c r="E32" s="23">
        <v>45782.208333333299</v>
      </c>
      <c r="F32" s="22" t="s">
        <v>129</v>
      </c>
    </row>
    <row r="33" spans="1:6" ht="60" x14ac:dyDescent="0.25">
      <c r="A33" s="21" t="s">
        <v>127</v>
      </c>
      <c r="B33" s="21" t="s">
        <v>5</v>
      </c>
      <c r="C33" s="22" t="s">
        <v>130</v>
      </c>
      <c r="D33" s="23">
        <v>45781.895833333299</v>
      </c>
      <c r="E33" s="23">
        <v>45782.208333333299</v>
      </c>
      <c r="F33" s="22" t="s">
        <v>129</v>
      </c>
    </row>
    <row r="34" spans="1:6" ht="45" x14ac:dyDescent="0.25">
      <c r="A34" s="21" t="s">
        <v>76</v>
      </c>
      <c r="B34" s="21" t="s">
        <v>7</v>
      </c>
      <c r="C34" s="22" t="s">
        <v>131</v>
      </c>
      <c r="D34" s="23">
        <v>45781.895833333299</v>
      </c>
      <c r="E34" s="23">
        <v>45782.208333333299</v>
      </c>
      <c r="F34" s="22" t="s">
        <v>132</v>
      </c>
    </row>
    <row r="35" spans="1:6" ht="60" x14ac:dyDescent="0.25">
      <c r="A35" s="21" t="s">
        <v>76</v>
      </c>
      <c r="B35" s="21" t="s">
        <v>2</v>
      </c>
      <c r="C35" s="22" t="s">
        <v>133</v>
      </c>
      <c r="D35" s="23">
        <v>45781.958333333299</v>
      </c>
      <c r="E35" s="23">
        <v>45782.208333333299</v>
      </c>
      <c r="F35" s="22" t="s">
        <v>134</v>
      </c>
    </row>
    <row r="36" spans="1:6" ht="60" x14ac:dyDescent="0.25">
      <c r="A36" s="21" t="s">
        <v>35</v>
      </c>
      <c r="B36" s="21" t="s">
        <v>4</v>
      </c>
      <c r="C36" s="22" t="s">
        <v>36</v>
      </c>
      <c r="D36" s="23">
        <v>45488.833333333299</v>
      </c>
      <c r="E36" s="23">
        <v>45801.25</v>
      </c>
      <c r="F36" s="22" t="s">
        <v>37</v>
      </c>
    </row>
    <row r="37" spans="1:6" ht="60" x14ac:dyDescent="0.25">
      <c r="A37" s="21" t="s">
        <v>125</v>
      </c>
      <c r="B37" s="21" t="s">
        <v>5</v>
      </c>
      <c r="C37" s="22" t="s">
        <v>126</v>
      </c>
      <c r="D37" s="23">
        <v>45781.833333333299</v>
      </c>
      <c r="E37" s="23">
        <v>45782.25</v>
      </c>
      <c r="F37" s="22" t="s">
        <v>51</v>
      </c>
    </row>
    <row r="38" spans="1:6" ht="60" x14ac:dyDescent="0.25">
      <c r="A38" s="21" t="s">
        <v>35</v>
      </c>
      <c r="B38" s="21" t="s">
        <v>5</v>
      </c>
      <c r="C38" s="22" t="s">
        <v>67</v>
      </c>
      <c r="D38" s="23">
        <v>45684.208333333299</v>
      </c>
      <c r="E38" s="23">
        <v>45793.25</v>
      </c>
      <c r="F38" s="22" t="s">
        <v>68</v>
      </c>
    </row>
    <row r="39" spans="1:6" ht="45" x14ac:dyDescent="0.25">
      <c r="A39" s="21" t="s">
        <v>54</v>
      </c>
      <c r="B39" s="21" t="s">
        <v>4</v>
      </c>
      <c r="C39" s="22" t="s">
        <v>55</v>
      </c>
      <c r="D39" s="23">
        <v>44936.875</v>
      </c>
      <c r="E39" s="23">
        <v>45815.208333333299</v>
      </c>
      <c r="F39" s="22" t="s">
        <v>56</v>
      </c>
    </row>
  </sheetData>
  <autoFilter ref="A2:F18" xr:uid="{9D16C859-1B8A-4AF2-8D50-1644B5F49E85}">
    <sortState xmlns:xlrd2="http://schemas.microsoft.com/office/spreadsheetml/2017/richdata2" ref="A3:F39">
      <sortCondition ref="A2:A18"/>
    </sortState>
  </autoFilter>
  <mergeCells count="1">
    <mergeCell ref="A1:F1"/>
  </mergeCells>
  <conditionalFormatting sqref="A3:F39">
    <cfRule type="expression" dxfId="5"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3749-7F19-4164-8637-F068C6045FF3}">
  <sheetPr>
    <tabColor theme="7"/>
  </sheetPr>
  <dimension ref="A1:K51"/>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1" width="15.08984375" style="4" customWidth="1"/>
    <col min="2" max="2" width="13.26953125" style="4" customWidth="1"/>
    <col min="3" max="3" width="61.7265625" style="4" customWidth="1"/>
    <col min="4" max="4" width="17.7265625" style="4" customWidth="1"/>
    <col min="5" max="5" width="17.7265625" style="9" customWidth="1"/>
    <col min="6" max="6" width="47" style="9" customWidth="1"/>
    <col min="7" max="11" width="0" hidden="1" customWidth="1"/>
    <col min="12" max="16384" width="8.7265625" hidden="1"/>
  </cols>
  <sheetData>
    <row r="1" spans="1:6" ht="33" x14ac:dyDescent="0.25">
      <c r="A1" s="20" t="str">
        <f>"Daily closure report: "&amp;'Front page'!A7</f>
        <v>Daily closure report: Monday, 5 May</v>
      </c>
      <c r="B1" s="20"/>
      <c r="C1" s="20"/>
      <c r="D1" s="20"/>
      <c r="E1" s="20"/>
      <c r="F1" s="20"/>
    </row>
    <row r="2" spans="1:6" s="8" customFormat="1" ht="27.6" x14ac:dyDescent="0.25">
      <c r="A2" s="8" t="s">
        <v>9</v>
      </c>
      <c r="B2" s="8" t="s">
        <v>1</v>
      </c>
      <c r="C2" s="8" t="s">
        <v>0</v>
      </c>
      <c r="D2" s="8" t="s">
        <v>11</v>
      </c>
      <c r="E2" s="8" t="s">
        <v>12</v>
      </c>
      <c r="F2" s="8" t="s">
        <v>10</v>
      </c>
    </row>
    <row r="3" spans="1:6" ht="60" x14ac:dyDescent="0.25">
      <c r="A3" s="21" t="s">
        <v>20</v>
      </c>
      <c r="B3" s="21" t="s">
        <v>4</v>
      </c>
      <c r="C3" s="22" t="s">
        <v>23</v>
      </c>
      <c r="D3" s="23">
        <v>45779.25</v>
      </c>
      <c r="E3" s="23">
        <v>45782.833333333299</v>
      </c>
      <c r="F3" s="22" t="s">
        <v>24</v>
      </c>
    </row>
    <row r="4" spans="1:6" ht="60" x14ac:dyDescent="0.25">
      <c r="A4" s="21" t="s">
        <v>20</v>
      </c>
      <c r="B4" s="21" t="s">
        <v>4</v>
      </c>
      <c r="C4" s="22" t="s">
        <v>23</v>
      </c>
      <c r="D4" s="23">
        <v>45783.25</v>
      </c>
      <c r="E4" s="23">
        <v>45783.833333333299</v>
      </c>
      <c r="F4" s="22" t="s">
        <v>24</v>
      </c>
    </row>
    <row r="5" spans="1:6" ht="75" x14ac:dyDescent="0.25">
      <c r="A5" s="21" t="s">
        <v>151</v>
      </c>
      <c r="B5" s="21" t="s">
        <v>4</v>
      </c>
      <c r="C5" s="22" t="s">
        <v>177</v>
      </c>
      <c r="D5" s="23">
        <v>45782.833333333299</v>
      </c>
      <c r="E5" s="23">
        <v>45783.25</v>
      </c>
      <c r="F5" s="22" t="s">
        <v>178</v>
      </c>
    </row>
    <row r="6" spans="1:6" ht="90" x14ac:dyDescent="0.25">
      <c r="A6" s="21" t="s">
        <v>151</v>
      </c>
      <c r="B6" s="21" t="s">
        <v>4</v>
      </c>
      <c r="C6" s="22" t="s">
        <v>179</v>
      </c>
      <c r="D6" s="23">
        <v>45782.833333333299</v>
      </c>
      <c r="E6" s="23">
        <v>45783.25</v>
      </c>
      <c r="F6" s="22" t="s">
        <v>178</v>
      </c>
    </row>
    <row r="7" spans="1:6" ht="75" x14ac:dyDescent="0.25">
      <c r="A7" s="21" t="s">
        <v>102</v>
      </c>
      <c r="B7" s="21" t="s">
        <v>6</v>
      </c>
      <c r="C7" s="22" t="s">
        <v>103</v>
      </c>
      <c r="D7" s="23">
        <v>45756.208333333299</v>
      </c>
      <c r="E7" s="23">
        <v>45786.25</v>
      </c>
      <c r="F7" s="22" t="s">
        <v>104</v>
      </c>
    </row>
    <row r="8" spans="1:6" ht="45" x14ac:dyDescent="0.25">
      <c r="A8" s="21" t="s">
        <v>102</v>
      </c>
      <c r="B8" s="21" t="s">
        <v>2</v>
      </c>
      <c r="C8" s="22" t="s">
        <v>105</v>
      </c>
      <c r="D8" s="23">
        <v>45775.208333333299</v>
      </c>
      <c r="E8" s="23">
        <v>45804.75</v>
      </c>
      <c r="F8" s="22" t="s">
        <v>106</v>
      </c>
    </row>
    <row r="9" spans="1:6" ht="45" x14ac:dyDescent="0.25">
      <c r="A9" s="21" t="s">
        <v>140</v>
      </c>
      <c r="B9" s="21" t="s">
        <v>4</v>
      </c>
      <c r="C9" s="22" t="s">
        <v>141</v>
      </c>
      <c r="D9" s="23">
        <v>45782.833333333299</v>
      </c>
      <c r="E9" s="23">
        <v>45783.25</v>
      </c>
      <c r="F9" s="22" t="s">
        <v>142</v>
      </c>
    </row>
    <row r="10" spans="1:6" ht="45" x14ac:dyDescent="0.25">
      <c r="A10" s="21" t="s">
        <v>140</v>
      </c>
      <c r="B10" s="21" t="s">
        <v>5</v>
      </c>
      <c r="C10" s="22" t="s">
        <v>143</v>
      </c>
      <c r="D10" s="23">
        <v>45782.833333333299</v>
      </c>
      <c r="E10" s="23">
        <v>45783.25</v>
      </c>
      <c r="F10" s="22" t="s">
        <v>144</v>
      </c>
    </row>
    <row r="11" spans="1:6" ht="45" x14ac:dyDescent="0.25">
      <c r="A11" s="21" t="s">
        <v>140</v>
      </c>
      <c r="B11" s="21" t="s">
        <v>5</v>
      </c>
      <c r="C11" s="22" t="s">
        <v>145</v>
      </c>
      <c r="D11" s="23">
        <v>45782.833333333299</v>
      </c>
      <c r="E11" s="23">
        <v>45783.25</v>
      </c>
      <c r="F11" s="22" t="s">
        <v>144</v>
      </c>
    </row>
    <row r="12" spans="1:6" ht="45" x14ac:dyDescent="0.25">
      <c r="A12" s="21" t="s">
        <v>184</v>
      </c>
      <c r="B12" s="21" t="s">
        <v>6</v>
      </c>
      <c r="C12" s="22" t="s">
        <v>185</v>
      </c>
      <c r="D12" s="23">
        <v>45782.916666666701</v>
      </c>
      <c r="E12" s="23">
        <v>45783.229166666701</v>
      </c>
      <c r="F12" s="22" t="s">
        <v>186</v>
      </c>
    </row>
    <row r="13" spans="1:6" ht="45" x14ac:dyDescent="0.25">
      <c r="A13" s="21" t="s">
        <v>184</v>
      </c>
      <c r="B13" s="21" t="s">
        <v>2</v>
      </c>
      <c r="C13" s="22" t="s">
        <v>187</v>
      </c>
      <c r="D13" s="23">
        <v>45782.916666666701</v>
      </c>
      <c r="E13" s="23">
        <v>45783.229166666701</v>
      </c>
      <c r="F13" s="22" t="s">
        <v>188</v>
      </c>
    </row>
    <row r="14" spans="1:6" ht="45" x14ac:dyDescent="0.25">
      <c r="A14" s="21" t="s">
        <v>196</v>
      </c>
      <c r="B14" s="21" t="s">
        <v>32</v>
      </c>
      <c r="C14" s="22" t="s">
        <v>197</v>
      </c>
      <c r="D14" s="23">
        <v>45782.833333333299</v>
      </c>
      <c r="E14" s="23">
        <v>45783.25</v>
      </c>
      <c r="F14" s="22" t="s">
        <v>198</v>
      </c>
    </row>
    <row r="15" spans="1:6" ht="45" x14ac:dyDescent="0.25">
      <c r="A15" s="21" t="s">
        <v>196</v>
      </c>
      <c r="B15" s="21" t="s">
        <v>5</v>
      </c>
      <c r="C15" s="22" t="s">
        <v>201</v>
      </c>
      <c r="D15" s="23">
        <v>45782.833333333299</v>
      </c>
      <c r="E15" s="23">
        <v>45783.25</v>
      </c>
      <c r="F15" s="22" t="s">
        <v>202</v>
      </c>
    </row>
    <row r="16" spans="1:6" ht="30" x14ac:dyDescent="0.25">
      <c r="A16" s="21" t="s">
        <v>191</v>
      </c>
      <c r="B16" s="21" t="s">
        <v>4</v>
      </c>
      <c r="C16" s="22" t="s">
        <v>192</v>
      </c>
      <c r="D16" s="23">
        <v>45782.833333333299</v>
      </c>
      <c r="E16" s="23">
        <v>45783.25</v>
      </c>
      <c r="F16" s="22" t="s">
        <v>193</v>
      </c>
    </row>
    <row r="17" spans="1:6" ht="45" x14ac:dyDescent="0.25">
      <c r="A17" s="21" t="s">
        <v>191</v>
      </c>
      <c r="B17" s="21" t="s">
        <v>5</v>
      </c>
      <c r="C17" s="22" t="s">
        <v>194</v>
      </c>
      <c r="D17" s="23">
        <v>45782.833333333299</v>
      </c>
      <c r="E17" s="23">
        <v>45783.25</v>
      </c>
      <c r="F17" s="22" t="s">
        <v>195</v>
      </c>
    </row>
    <row r="18" spans="1:6" ht="75" x14ac:dyDescent="0.25">
      <c r="A18" s="21" t="s">
        <v>191</v>
      </c>
      <c r="B18" s="21" t="s">
        <v>5</v>
      </c>
      <c r="C18" s="22" t="s">
        <v>199</v>
      </c>
      <c r="D18" s="23">
        <v>45782.833333333299</v>
      </c>
      <c r="E18" s="23">
        <v>45783.25</v>
      </c>
      <c r="F18" s="22" t="s">
        <v>200</v>
      </c>
    </row>
    <row r="19" spans="1:6" ht="30" x14ac:dyDescent="0.25">
      <c r="A19" s="21" t="s">
        <v>171</v>
      </c>
      <c r="B19" s="21" t="s">
        <v>2</v>
      </c>
      <c r="C19" s="22" t="s">
        <v>172</v>
      </c>
      <c r="D19" s="23">
        <v>45782.875</v>
      </c>
      <c r="E19" s="23">
        <v>45783.25</v>
      </c>
      <c r="F19" s="22" t="s">
        <v>173</v>
      </c>
    </row>
    <row r="20" spans="1:6" ht="60" x14ac:dyDescent="0.25">
      <c r="A20" s="21" t="s">
        <v>225</v>
      </c>
      <c r="B20" s="21" t="s">
        <v>32</v>
      </c>
      <c r="C20" s="22" t="s">
        <v>226</v>
      </c>
      <c r="D20" s="23">
        <v>45782.833333333299</v>
      </c>
      <c r="E20" s="23">
        <v>45783.25</v>
      </c>
      <c r="F20" s="22" t="s">
        <v>227</v>
      </c>
    </row>
    <row r="21" spans="1:6" ht="90" x14ac:dyDescent="0.25">
      <c r="A21" s="21" t="s">
        <v>203</v>
      </c>
      <c r="B21" s="21" t="s">
        <v>32</v>
      </c>
      <c r="C21" s="22" t="s">
        <v>204</v>
      </c>
      <c r="D21" s="23">
        <v>45782.833333333299</v>
      </c>
      <c r="E21" s="23">
        <v>45783.25</v>
      </c>
      <c r="F21" s="22" t="s">
        <v>205</v>
      </c>
    </row>
    <row r="22" spans="1:6" ht="60" x14ac:dyDescent="0.25">
      <c r="A22" s="21" t="s">
        <v>221</v>
      </c>
      <c r="B22" s="21" t="s">
        <v>6</v>
      </c>
      <c r="C22" s="22" t="s">
        <v>222</v>
      </c>
      <c r="D22" s="23">
        <v>45782.833333333299</v>
      </c>
      <c r="E22" s="23">
        <v>45783.25</v>
      </c>
      <c r="F22" s="22" t="s">
        <v>218</v>
      </c>
    </row>
    <row r="23" spans="1:6" ht="60" x14ac:dyDescent="0.25">
      <c r="A23" s="21" t="s">
        <v>221</v>
      </c>
      <c r="B23" s="21" t="s">
        <v>5</v>
      </c>
      <c r="C23" s="22" t="s">
        <v>223</v>
      </c>
      <c r="D23" s="23">
        <v>45782.833333333299</v>
      </c>
      <c r="E23" s="23">
        <v>45783.25</v>
      </c>
      <c r="F23" s="22" t="s">
        <v>218</v>
      </c>
    </row>
    <row r="24" spans="1:6" ht="45" x14ac:dyDescent="0.25">
      <c r="A24" s="21" t="s">
        <v>216</v>
      </c>
      <c r="B24" s="21" t="s">
        <v>2</v>
      </c>
      <c r="C24" s="22" t="s">
        <v>217</v>
      </c>
      <c r="D24" s="23">
        <v>45782.833333333299</v>
      </c>
      <c r="E24" s="23">
        <v>45783.25</v>
      </c>
      <c r="F24" s="22" t="s">
        <v>218</v>
      </c>
    </row>
    <row r="25" spans="1:6" ht="45" x14ac:dyDescent="0.25">
      <c r="A25" s="21" t="s">
        <v>216</v>
      </c>
      <c r="B25" s="21" t="s">
        <v>2</v>
      </c>
      <c r="C25" s="22" t="s">
        <v>219</v>
      </c>
      <c r="D25" s="23">
        <v>45782.833333333299</v>
      </c>
      <c r="E25" s="23">
        <v>45783.25</v>
      </c>
      <c r="F25" s="22" t="s">
        <v>218</v>
      </c>
    </row>
    <row r="26" spans="1:6" ht="45" x14ac:dyDescent="0.25">
      <c r="A26" s="21" t="s">
        <v>216</v>
      </c>
      <c r="B26" s="21" t="s">
        <v>6</v>
      </c>
      <c r="C26" s="22" t="s">
        <v>220</v>
      </c>
      <c r="D26" s="23">
        <v>45782.833333333299</v>
      </c>
      <c r="E26" s="23">
        <v>45783.25</v>
      </c>
      <c r="F26" s="22" t="s">
        <v>218</v>
      </c>
    </row>
    <row r="27" spans="1:6" ht="60" x14ac:dyDescent="0.25">
      <c r="A27" s="21" t="s">
        <v>216</v>
      </c>
      <c r="B27" s="21" t="s">
        <v>2</v>
      </c>
      <c r="C27" s="22" t="s">
        <v>224</v>
      </c>
      <c r="D27" s="23">
        <v>45782.833333333299</v>
      </c>
      <c r="E27" s="23">
        <v>45783.25</v>
      </c>
      <c r="F27" s="22" t="s">
        <v>218</v>
      </c>
    </row>
    <row r="28" spans="1:6" ht="60" x14ac:dyDescent="0.25">
      <c r="A28" s="21" t="s">
        <v>157</v>
      </c>
      <c r="B28" s="21" t="s">
        <v>4</v>
      </c>
      <c r="C28" s="22" t="s">
        <v>158</v>
      </c>
      <c r="D28" s="23">
        <v>45782.833333333299</v>
      </c>
      <c r="E28" s="23">
        <v>45783.25</v>
      </c>
      <c r="F28" s="22" t="s">
        <v>159</v>
      </c>
    </row>
    <row r="29" spans="1:6" ht="45" x14ac:dyDescent="0.25">
      <c r="A29" s="21" t="s">
        <v>174</v>
      </c>
      <c r="B29" s="21" t="s">
        <v>5</v>
      </c>
      <c r="C29" s="22" t="s">
        <v>175</v>
      </c>
      <c r="D29" s="23">
        <v>45782.833333333299</v>
      </c>
      <c r="E29" s="23">
        <v>45783.25</v>
      </c>
      <c r="F29" s="22" t="s">
        <v>176</v>
      </c>
    </row>
    <row r="30" spans="1:6" ht="60" x14ac:dyDescent="0.25">
      <c r="A30" s="21" t="s">
        <v>114</v>
      </c>
      <c r="B30" s="21" t="s">
        <v>4</v>
      </c>
      <c r="C30" s="22" t="s">
        <v>180</v>
      </c>
      <c r="D30" s="23">
        <v>45782.916666666701</v>
      </c>
      <c r="E30" s="23">
        <v>45783.229166666701</v>
      </c>
      <c r="F30" s="22" t="s">
        <v>181</v>
      </c>
    </row>
    <row r="31" spans="1:6" ht="60" x14ac:dyDescent="0.25">
      <c r="A31" s="21" t="s">
        <v>114</v>
      </c>
      <c r="B31" s="21" t="s">
        <v>5</v>
      </c>
      <c r="C31" s="22" t="s">
        <v>189</v>
      </c>
      <c r="D31" s="23">
        <v>45782.916666666701</v>
      </c>
      <c r="E31" s="23">
        <v>45783.208333333299</v>
      </c>
      <c r="F31" s="22" t="s">
        <v>190</v>
      </c>
    </row>
    <row r="32" spans="1:6" ht="60" x14ac:dyDescent="0.25">
      <c r="A32" s="21" t="s">
        <v>91</v>
      </c>
      <c r="B32" s="21" t="s">
        <v>5</v>
      </c>
      <c r="C32" s="22" t="s">
        <v>170</v>
      </c>
      <c r="D32" s="23">
        <v>45782.916666666701</v>
      </c>
      <c r="E32" s="23">
        <v>45783.25</v>
      </c>
      <c r="F32" s="22" t="s">
        <v>93</v>
      </c>
    </row>
    <row r="33" spans="1:6" ht="45" x14ac:dyDescent="0.25">
      <c r="A33" s="21" t="s">
        <v>94</v>
      </c>
      <c r="B33" s="21" t="s">
        <v>6</v>
      </c>
      <c r="C33" s="22" t="s">
        <v>168</v>
      </c>
      <c r="D33" s="23">
        <v>45782.875</v>
      </c>
      <c r="E33" s="23">
        <v>45783.25</v>
      </c>
      <c r="F33" s="22" t="s">
        <v>169</v>
      </c>
    </row>
    <row r="34" spans="1:6" ht="60" x14ac:dyDescent="0.25">
      <c r="A34" s="21" t="s">
        <v>96</v>
      </c>
      <c r="B34" s="21" t="s">
        <v>4</v>
      </c>
      <c r="C34" s="22" t="s">
        <v>182</v>
      </c>
      <c r="D34" s="23">
        <v>45782.916666666701</v>
      </c>
      <c r="E34" s="23">
        <v>45783.208333333299</v>
      </c>
      <c r="F34" s="22" t="s">
        <v>183</v>
      </c>
    </row>
    <row r="35" spans="1:6" ht="60" x14ac:dyDescent="0.25">
      <c r="A35" s="21" t="s">
        <v>209</v>
      </c>
      <c r="B35" s="21" t="s">
        <v>6</v>
      </c>
      <c r="C35" s="22" t="s">
        <v>210</v>
      </c>
      <c r="D35" s="23">
        <v>45782.875</v>
      </c>
      <c r="E35" s="23">
        <v>45783.25</v>
      </c>
      <c r="F35" s="22" t="s">
        <v>211</v>
      </c>
    </row>
    <row r="36" spans="1:6" ht="75" x14ac:dyDescent="0.25">
      <c r="A36" s="21" t="s">
        <v>209</v>
      </c>
      <c r="B36" s="21" t="s">
        <v>6</v>
      </c>
      <c r="C36" s="22" t="s">
        <v>212</v>
      </c>
      <c r="D36" s="23">
        <v>45782.875</v>
      </c>
      <c r="E36" s="23">
        <v>45783.25</v>
      </c>
      <c r="F36" s="22" t="s">
        <v>211</v>
      </c>
    </row>
    <row r="37" spans="1:6" ht="90" x14ac:dyDescent="0.25">
      <c r="A37" s="21" t="s">
        <v>31</v>
      </c>
      <c r="B37" s="21" t="s">
        <v>32</v>
      </c>
      <c r="C37" s="22" t="s">
        <v>33</v>
      </c>
      <c r="D37" s="23">
        <v>45747.25</v>
      </c>
      <c r="E37" s="23">
        <v>45803.25</v>
      </c>
      <c r="F37" s="22" t="s">
        <v>34</v>
      </c>
    </row>
    <row r="38" spans="1:6" ht="90" x14ac:dyDescent="0.25">
      <c r="A38" s="21" t="s">
        <v>206</v>
      </c>
      <c r="B38" s="21" t="s">
        <v>6</v>
      </c>
      <c r="C38" s="22" t="s">
        <v>207</v>
      </c>
      <c r="D38" s="23">
        <v>45782.875</v>
      </c>
      <c r="E38" s="23">
        <v>45783.208333333299</v>
      </c>
      <c r="F38" s="22" t="s">
        <v>208</v>
      </c>
    </row>
    <row r="39" spans="1:6" ht="90" x14ac:dyDescent="0.25">
      <c r="A39" s="21" t="s">
        <v>206</v>
      </c>
      <c r="B39" s="21" t="s">
        <v>6</v>
      </c>
      <c r="C39" s="22" t="s">
        <v>213</v>
      </c>
      <c r="D39" s="23">
        <v>45782.875</v>
      </c>
      <c r="E39" s="23">
        <v>45783.25</v>
      </c>
      <c r="F39" s="22" t="s">
        <v>214</v>
      </c>
    </row>
    <row r="40" spans="1:6" ht="60" x14ac:dyDescent="0.25">
      <c r="A40" s="21" t="s">
        <v>206</v>
      </c>
      <c r="B40" s="21" t="s">
        <v>6</v>
      </c>
      <c r="C40" s="22" t="s">
        <v>215</v>
      </c>
      <c r="D40" s="23">
        <v>45782.875</v>
      </c>
      <c r="E40" s="23">
        <v>45783.25</v>
      </c>
      <c r="F40" s="22" t="s">
        <v>214</v>
      </c>
    </row>
    <row r="41" spans="1:6" ht="60" x14ac:dyDescent="0.25">
      <c r="A41" s="21" t="s">
        <v>57</v>
      </c>
      <c r="B41" s="21" t="s">
        <v>6</v>
      </c>
      <c r="C41" s="22" t="s">
        <v>160</v>
      </c>
      <c r="D41" s="23">
        <v>45782.875</v>
      </c>
      <c r="E41" s="23">
        <v>45783.208333333299</v>
      </c>
      <c r="F41" s="22" t="s">
        <v>161</v>
      </c>
    </row>
    <row r="42" spans="1:6" ht="60" x14ac:dyDescent="0.25">
      <c r="A42" s="21" t="s">
        <v>57</v>
      </c>
      <c r="B42" s="21" t="s">
        <v>6</v>
      </c>
      <c r="C42" s="22" t="s">
        <v>162</v>
      </c>
      <c r="D42" s="23">
        <v>45782.875</v>
      </c>
      <c r="E42" s="23">
        <v>45783.25</v>
      </c>
      <c r="F42" s="22" t="s">
        <v>161</v>
      </c>
    </row>
    <row r="43" spans="1:6" ht="60" x14ac:dyDescent="0.25">
      <c r="A43" s="21" t="s">
        <v>57</v>
      </c>
      <c r="B43" s="21" t="s">
        <v>6</v>
      </c>
      <c r="C43" s="22" t="s">
        <v>163</v>
      </c>
      <c r="D43" s="23">
        <v>45782.875</v>
      </c>
      <c r="E43" s="23">
        <v>45783.208333333299</v>
      </c>
      <c r="F43" s="22" t="s">
        <v>161</v>
      </c>
    </row>
    <row r="44" spans="1:6" ht="75" x14ac:dyDescent="0.25">
      <c r="A44" s="21" t="s">
        <v>57</v>
      </c>
      <c r="B44" s="21" t="s">
        <v>6</v>
      </c>
      <c r="C44" s="22" t="s">
        <v>164</v>
      </c>
      <c r="D44" s="23">
        <v>45782.875</v>
      </c>
      <c r="E44" s="23">
        <v>45783.208333333299</v>
      </c>
      <c r="F44" s="22" t="s">
        <v>161</v>
      </c>
    </row>
    <row r="45" spans="1:6" ht="75" x14ac:dyDescent="0.25">
      <c r="A45" s="21" t="s">
        <v>57</v>
      </c>
      <c r="B45" s="21" t="s">
        <v>6</v>
      </c>
      <c r="C45" s="22" t="s">
        <v>165</v>
      </c>
      <c r="D45" s="23">
        <v>45782.875</v>
      </c>
      <c r="E45" s="23">
        <v>45783.208333333299</v>
      </c>
      <c r="F45" s="22" t="s">
        <v>161</v>
      </c>
    </row>
    <row r="46" spans="1:6" ht="75" x14ac:dyDescent="0.25">
      <c r="A46" s="21" t="s">
        <v>57</v>
      </c>
      <c r="B46" s="21" t="s">
        <v>6</v>
      </c>
      <c r="C46" s="22" t="s">
        <v>166</v>
      </c>
      <c r="D46" s="23">
        <v>45782.875</v>
      </c>
      <c r="E46" s="23">
        <v>45783.208333333299</v>
      </c>
      <c r="F46" s="22" t="s">
        <v>161</v>
      </c>
    </row>
    <row r="47" spans="1:6" ht="75" x14ac:dyDescent="0.25">
      <c r="A47" s="21" t="s">
        <v>57</v>
      </c>
      <c r="B47" s="21" t="s">
        <v>6</v>
      </c>
      <c r="C47" s="22" t="s">
        <v>167</v>
      </c>
      <c r="D47" s="23">
        <v>45782.875</v>
      </c>
      <c r="E47" s="23">
        <v>45783.208333333299</v>
      </c>
      <c r="F47" s="22" t="s">
        <v>161</v>
      </c>
    </row>
    <row r="48" spans="1:6" ht="75" x14ac:dyDescent="0.25">
      <c r="A48" s="21" t="s">
        <v>228</v>
      </c>
      <c r="B48" s="21" t="s">
        <v>6</v>
      </c>
      <c r="C48" s="22" t="s">
        <v>229</v>
      </c>
      <c r="D48" s="23">
        <v>45782.875</v>
      </c>
      <c r="E48" s="23">
        <v>45783.25</v>
      </c>
      <c r="F48" s="22" t="s">
        <v>230</v>
      </c>
    </row>
    <row r="49" spans="1:6" ht="75" x14ac:dyDescent="0.25">
      <c r="A49" s="21" t="s">
        <v>35</v>
      </c>
      <c r="B49" s="21" t="s">
        <v>4</v>
      </c>
      <c r="C49" s="22" t="s">
        <v>36</v>
      </c>
      <c r="D49" s="23">
        <v>45488.833333333299</v>
      </c>
      <c r="E49" s="23">
        <v>45801.25</v>
      </c>
      <c r="F49" s="22" t="s">
        <v>37</v>
      </c>
    </row>
    <row r="50" spans="1:6" ht="75" x14ac:dyDescent="0.25">
      <c r="A50" s="21" t="s">
        <v>35</v>
      </c>
      <c r="B50" s="21" t="s">
        <v>5</v>
      </c>
      <c r="C50" s="22" t="s">
        <v>67</v>
      </c>
      <c r="D50" s="23">
        <v>45684.208333333299</v>
      </c>
      <c r="E50" s="23">
        <v>45793.25</v>
      </c>
      <c r="F50" s="22" t="s">
        <v>68</v>
      </c>
    </row>
    <row r="51" spans="1:6" ht="60" x14ac:dyDescent="0.25">
      <c r="A51" s="21" t="s">
        <v>54</v>
      </c>
      <c r="B51" s="21" t="s">
        <v>4</v>
      </c>
      <c r="C51" s="22" t="s">
        <v>55</v>
      </c>
      <c r="D51" s="23">
        <v>44936.875</v>
      </c>
      <c r="E51" s="23">
        <v>45815.208333333299</v>
      </c>
      <c r="F51" s="22" t="s">
        <v>56</v>
      </c>
    </row>
  </sheetData>
  <autoFilter ref="A2:F44" xr:uid="{EAF5096B-2F41-4EFE-9DE9-A204CAB2E3DA}">
    <sortState xmlns:xlrd2="http://schemas.microsoft.com/office/spreadsheetml/2017/richdata2" ref="A3:F51">
      <sortCondition ref="A2:A44"/>
    </sortState>
  </autoFilter>
  <mergeCells count="1">
    <mergeCell ref="A1:F1"/>
  </mergeCells>
  <conditionalFormatting sqref="A3:F51">
    <cfRule type="expression" dxfId="4"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3F2F-8A96-41DA-85B3-D50F6C7F512E}">
  <sheetPr>
    <tabColor theme="8"/>
  </sheetPr>
  <dimension ref="A1:IU190"/>
  <sheetViews>
    <sheetView zoomScaleNormal="100" workbookViewId="0">
      <pane ySplit="1" topLeftCell="A2" activePane="bottomLeft" state="frozenSplit"/>
      <selection sqref="A1:F1"/>
      <selection pane="bottomLeft" activeCell="A3" sqref="A3"/>
    </sheetView>
  </sheetViews>
  <sheetFormatPr defaultColWidth="8.984375E-2" defaultRowHeight="15" x14ac:dyDescent="0.25"/>
  <cols>
    <col min="1" max="2" width="13.26953125" style="4" customWidth="1"/>
    <col min="3" max="3" width="61.7265625" style="4" customWidth="1"/>
    <col min="4" max="4" width="16.7265625" style="4" customWidth="1"/>
    <col min="5" max="5" width="18.54296875" style="9" customWidth="1"/>
    <col min="6" max="6" width="47" style="9" customWidth="1"/>
    <col min="7" max="11" width="0" hidden="1" customWidth="1"/>
    <col min="12" max="255" width="8.7265625" hidden="1" customWidth="1"/>
  </cols>
  <sheetData>
    <row r="1" spans="1:6" ht="33" x14ac:dyDescent="0.25">
      <c r="A1" s="20" t="str">
        <f>"Daily closure report: "&amp;'Front page'!A8</f>
        <v>Daily closure report: Tuesday, 6 May</v>
      </c>
      <c r="B1" s="20"/>
      <c r="C1" s="20"/>
      <c r="D1" s="20"/>
      <c r="E1" s="20"/>
      <c r="F1" s="20"/>
    </row>
    <row r="2" spans="1:6" s="3" customFormat="1" ht="27.6" x14ac:dyDescent="0.25">
      <c r="A2" s="8" t="s">
        <v>9</v>
      </c>
      <c r="B2" s="8" t="s">
        <v>1</v>
      </c>
      <c r="C2" s="8" t="s">
        <v>0</v>
      </c>
      <c r="D2" s="7" t="s">
        <v>11</v>
      </c>
      <c r="E2" s="7" t="s">
        <v>12</v>
      </c>
      <c r="F2" s="8" t="s">
        <v>10</v>
      </c>
    </row>
    <row r="3" spans="1:6" s="10" customFormat="1" ht="60" x14ac:dyDescent="0.25">
      <c r="A3" s="21" t="s">
        <v>252</v>
      </c>
      <c r="B3" s="21" t="s">
        <v>2</v>
      </c>
      <c r="C3" s="22" t="s">
        <v>253</v>
      </c>
      <c r="D3" s="23">
        <v>45783.875</v>
      </c>
      <c r="E3" s="23">
        <v>45784.208333333299</v>
      </c>
      <c r="F3" s="22" t="s">
        <v>254</v>
      </c>
    </row>
    <row r="4" spans="1:6" ht="60" x14ac:dyDescent="0.25">
      <c r="A4" s="21" t="s">
        <v>252</v>
      </c>
      <c r="B4" s="21" t="s">
        <v>6</v>
      </c>
      <c r="C4" s="22" t="s">
        <v>262</v>
      </c>
      <c r="D4" s="23">
        <v>45783.875</v>
      </c>
      <c r="E4" s="23">
        <v>45784.208333333299</v>
      </c>
      <c r="F4" s="22" t="s">
        <v>263</v>
      </c>
    </row>
    <row r="5" spans="1:6" ht="60" x14ac:dyDescent="0.25">
      <c r="A5" s="21" t="s">
        <v>252</v>
      </c>
      <c r="B5" s="21" t="s">
        <v>2</v>
      </c>
      <c r="C5" s="22" t="s">
        <v>264</v>
      </c>
      <c r="D5" s="23">
        <v>45783.875</v>
      </c>
      <c r="E5" s="23">
        <v>45784.208333333299</v>
      </c>
      <c r="F5" s="22" t="s">
        <v>263</v>
      </c>
    </row>
    <row r="6" spans="1:6" ht="60" x14ac:dyDescent="0.25">
      <c r="A6" s="21" t="s">
        <v>252</v>
      </c>
      <c r="B6" s="21" t="s">
        <v>6</v>
      </c>
      <c r="C6" s="22" t="s">
        <v>265</v>
      </c>
      <c r="D6" s="23">
        <v>45783.875</v>
      </c>
      <c r="E6" s="23">
        <v>45784.208333333299</v>
      </c>
      <c r="F6" s="22" t="s">
        <v>263</v>
      </c>
    </row>
    <row r="7" spans="1:6" ht="60" x14ac:dyDescent="0.25">
      <c r="A7" s="21" t="s">
        <v>252</v>
      </c>
      <c r="B7" s="21" t="s">
        <v>2</v>
      </c>
      <c r="C7" s="22" t="s">
        <v>266</v>
      </c>
      <c r="D7" s="23">
        <v>45783.875</v>
      </c>
      <c r="E7" s="23">
        <v>45784.208333333299</v>
      </c>
      <c r="F7" s="22" t="s">
        <v>263</v>
      </c>
    </row>
    <row r="8" spans="1:6" ht="60" x14ac:dyDescent="0.25">
      <c r="A8" s="21" t="s">
        <v>252</v>
      </c>
      <c r="B8" s="21" t="s">
        <v>6</v>
      </c>
      <c r="C8" s="22" t="s">
        <v>269</v>
      </c>
      <c r="D8" s="23">
        <v>45783.875</v>
      </c>
      <c r="E8" s="23">
        <v>45784.208333333299</v>
      </c>
      <c r="F8" s="22" t="s">
        <v>270</v>
      </c>
    </row>
    <row r="9" spans="1:6" ht="60" x14ac:dyDescent="0.25">
      <c r="A9" s="21" t="s">
        <v>252</v>
      </c>
      <c r="B9" s="21" t="s">
        <v>2</v>
      </c>
      <c r="C9" s="22" t="s">
        <v>280</v>
      </c>
      <c r="D9" s="23">
        <v>45783.833333333299</v>
      </c>
      <c r="E9" s="23">
        <v>45784.25</v>
      </c>
      <c r="F9" s="22" t="s">
        <v>281</v>
      </c>
    </row>
    <row r="10" spans="1:6" ht="60" x14ac:dyDescent="0.25">
      <c r="A10" s="21" t="s">
        <v>252</v>
      </c>
      <c r="B10" s="21" t="s">
        <v>6</v>
      </c>
      <c r="C10" s="22" t="s">
        <v>314</v>
      </c>
      <c r="D10" s="23">
        <v>45783.833333333299</v>
      </c>
      <c r="E10" s="23">
        <v>45784.25</v>
      </c>
      <c r="F10" s="22" t="s">
        <v>315</v>
      </c>
    </row>
    <row r="11" spans="1:6" ht="45" x14ac:dyDescent="0.25">
      <c r="A11" s="21" t="s">
        <v>252</v>
      </c>
      <c r="B11" s="21" t="s">
        <v>6</v>
      </c>
      <c r="C11" s="22" t="s">
        <v>316</v>
      </c>
      <c r="D11" s="23">
        <v>45783.833333333299</v>
      </c>
      <c r="E11" s="23">
        <v>45784.25</v>
      </c>
      <c r="F11" s="22" t="s">
        <v>315</v>
      </c>
    </row>
    <row r="12" spans="1:6" ht="60" x14ac:dyDescent="0.25">
      <c r="A12" s="21" t="s">
        <v>252</v>
      </c>
      <c r="B12" s="21" t="s">
        <v>2</v>
      </c>
      <c r="C12" s="22" t="s">
        <v>325</v>
      </c>
      <c r="D12" s="23">
        <v>45783.833333333299</v>
      </c>
      <c r="E12" s="23">
        <v>45784.25</v>
      </c>
      <c r="F12" s="22" t="s">
        <v>326</v>
      </c>
    </row>
    <row r="13" spans="1:6" ht="75" x14ac:dyDescent="0.25">
      <c r="A13" s="21" t="s">
        <v>252</v>
      </c>
      <c r="B13" s="21" t="s">
        <v>2</v>
      </c>
      <c r="C13" s="22" t="s">
        <v>445</v>
      </c>
      <c r="D13" s="23">
        <v>45783.916666666701</v>
      </c>
      <c r="E13" s="23">
        <v>45784.208333333299</v>
      </c>
      <c r="F13" s="22" t="s">
        <v>446</v>
      </c>
    </row>
    <row r="14" spans="1:6" ht="90" x14ac:dyDescent="0.25">
      <c r="A14" s="21" t="s">
        <v>116</v>
      </c>
      <c r="B14" s="21" t="s">
        <v>6</v>
      </c>
      <c r="C14" s="22" t="s">
        <v>273</v>
      </c>
      <c r="D14" s="23">
        <v>45783.833333333299</v>
      </c>
      <c r="E14" s="23">
        <v>45784.25</v>
      </c>
      <c r="F14" s="22" t="s">
        <v>274</v>
      </c>
    </row>
    <row r="15" spans="1:6" ht="90" x14ac:dyDescent="0.25">
      <c r="A15" s="21" t="s">
        <v>116</v>
      </c>
      <c r="B15" s="21" t="s">
        <v>6</v>
      </c>
      <c r="C15" s="22" t="s">
        <v>351</v>
      </c>
      <c r="D15" s="23">
        <v>45783.833333333299</v>
      </c>
      <c r="E15" s="23">
        <v>45784.25</v>
      </c>
      <c r="F15" s="22" t="s">
        <v>352</v>
      </c>
    </row>
    <row r="16" spans="1:6" ht="60" x14ac:dyDescent="0.25">
      <c r="A16" s="21" t="s">
        <v>243</v>
      </c>
      <c r="B16" s="21" t="s">
        <v>2</v>
      </c>
      <c r="C16" s="22" t="s">
        <v>244</v>
      </c>
      <c r="D16" s="23">
        <v>45783.833333333299</v>
      </c>
      <c r="E16" s="23">
        <v>45784.25</v>
      </c>
      <c r="F16" s="22" t="s">
        <v>245</v>
      </c>
    </row>
    <row r="17" spans="1:6" ht="60" x14ac:dyDescent="0.25">
      <c r="A17" s="21" t="s">
        <v>17</v>
      </c>
      <c r="B17" s="21" t="s">
        <v>2</v>
      </c>
      <c r="C17" s="22" t="s">
        <v>18</v>
      </c>
      <c r="D17" s="23">
        <v>45783.875</v>
      </c>
      <c r="E17" s="23">
        <v>45784.208333333299</v>
      </c>
      <c r="F17" s="22" t="s">
        <v>19</v>
      </c>
    </row>
    <row r="18" spans="1:6" ht="60" x14ac:dyDescent="0.25">
      <c r="A18" s="21" t="s">
        <v>17</v>
      </c>
      <c r="B18" s="21" t="s">
        <v>2</v>
      </c>
      <c r="C18" s="22" t="s">
        <v>246</v>
      </c>
      <c r="D18" s="23">
        <v>45783.875</v>
      </c>
      <c r="E18" s="23">
        <v>45784.208333333299</v>
      </c>
      <c r="F18" s="22" t="s">
        <v>247</v>
      </c>
    </row>
    <row r="19" spans="1:6" ht="45" x14ac:dyDescent="0.25">
      <c r="A19" s="21" t="s">
        <v>236</v>
      </c>
      <c r="B19" s="21" t="s">
        <v>32</v>
      </c>
      <c r="C19" s="22" t="s">
        <v>237</v>
      </c>
      <c r="D19" s="23">
        <v>45783.833333333299</v>
      </c>
      <c r="E19" s="23">
        <v>45784.25</v>
      </c>
      <c r="F19" s="22" t="s">
        <v>238</v>
      </c>
    </row>
    <row r="20" spans="1:6" ht="60" x14ac:dyDescent="0.25">
      <c r="A20" s="21" t="s">
        <v>357</v>
      </c>
      <c r="B20" s="21" t="s">
        <v>2</v>
      </c>
      <c r="C20" s="22" t="s">
        <v>358</v>
      </c>
      <c r="D20" s="23">
        <v>45783.833333333299</v>
      </c>
      <c r="E20" s="23">
        <v>45784.25</v>
      </c>
      <c r="F20" s="22" t="s">
        <v>359</v>
      </c>
    </row>
    <row r="21" spans="1:6" ht="60" x14ac:dyDescent="0.25">
      <c r="A21" s="21" t="s">
        <v>460</v>
      </c>
      <c r="B21" s="21" t="s">
        <v>5</v>
      </c>
      <c r="C21" s="22" t="s">
        <v>461</v>
      </c>
      <c r="D21" s="23">
        <v>45783.916666666701</v>
      </c>
      <c r="E21" s="23">
        <v>45784.208333333299</v>
      </c>
      <c r="F21" s="22" t="s">
        <v>462</v>
      </c>
    </row>
    <row r="22" spans="1:6" ht="60" x14ac:dyDescent="0.25">
      <c r="A22" s="21" t="s">
        <v>20</v>
      </c>
      <c r="B22" s="21" t="s">
        <v>5</v>
      </c>
      <c r="C22" s="22" t="s">
        <v>241</v>
      </c>
      <c r="D22" s="23">
        <v>45783.833333333299</v>
      </c>
      <c r="E22" s="23">
        <v>45784.25</v>
      </c>
      <c r="F22" s="22" t="s">
        <v>242</v>
      </c>
    </row>
    <row r="23" spans="1:6" ht="60" x14ac:dyDescent="0.25">
      <c r="A23" s="21" t="s">
        <v>20</v>
      </c>
      <c r="B23" s="21" t="s">
        <v>4</v>
      </c>
      <c r="C23" s="22" t="s">
        <v>248</v>
      </c>
      <c r="D23" s="23">
        <v>45783.833333333299</v>
      </c>
      <c r="E23" s="23">
        <v>45784.25</v>
      </c>
      <c r="F23" s="22" t="s">
        <v>249</v>
      </c>
    </row>
    <row r="24" spans="1:6" ht="60" x14ac:dyDescent="0.25">
      <c r="A24" s="21" t="s">
        <v>20</v>
      </c>
      <c r="B24" s="21" t="s">
        <v>2</v>
      </c>
      <c r="C24" s="22" t="s">
        <v>250</v>
      </c>
      <c r="D24" s="23">
        <v>45783.833333333299</v>
      </c>
      <c r="E24" s="23">
        <v>45784.25</v>
      </c>
      <c r="F24" s="22" t="s">
        <v>251</v>
      </c>
    </row>
    <row r="25" spans="1:6" ht="45" x14ac:dyDescent="0.25">
      <c r="A25" s="21" t="s">
        <v>20</v>
      </c>
      <c r="B25" s="21" t="s">
        <v>4</v>
      </c>
      <c r="C25" s="22" t="s">
        <v>23</v>
      </c>
      <c r="D25" s="23">
        <v>45783.25</v>
      </c>
      <c r="E25" s="23">
        <v>45783.833333333299</v>
      </c>
      <c r="F25" s="22" t="s">
        <v>24</v>
      </c>
    </row>
    <row r="26" spans="1:6" ht="45" x14ac:dyDescent="0.25">
      <c r="A26" s="21" t="s">
        <v>20</v>
      </c>
      <c r="B26" s="21" t="s">
        <v>5</v>
      </c>
      <c r="C26" s="22" t="s">
        <v>259</v>
      </c>
      <c r="D26" s="23">
        <v>45783.833333333299</v>
      </c>
      <c r="E26" s="23">
        <v>45784.25</v>
      </c>
      <c r="F26" s="22" t="s">
        <v>24</v>
      </c>
    </row>
    <row r="27" spans="1:6" ht="60" x14ac:dyDescent="0.25">
      <c r="A27" s="21" t="s">
        <v>20</v>
      </c>
      <c r="B27" s="21" t="s">
        <v>4</v>
      </c>
      <c r="C27" s="22" t="s">
        <v>23</v>
      </c>
      <c r="D27" s="23">
        <v>45784.25</v>
      </c>
      <c r="E27" s="23">
        <v>45784.833333333299</v>
      </c>
      <c r="F27" s="22" t="s">
        <v>24</v>
      </c>
    </row>
    <row r="28" spans="1:6" ht="90" x14ac:dyDescent="0.25">
      <c r="A28" s="21" t="s">
        <v>20</v>
      </c>
      <c r="B28" s="21" t="s">
        <v>4</v>
      </c>
      <c r="C28" s="22" t="s">
        <v>260</v>
      </c>
      <c r="D28" s="23">
        <v>45783.833333333299</v>
      </c>
      <c r="E28" s="23">
        <v>45784.208333333299</v>
      </c>
      <c r="F28" s="22" t="s">
        <v>261</v>
      </c>
    </row>
    <row r="29" spans="1:6" ht="90" x14ac:dyDescent="0.25">
      <c r="A29" s="21" t="s">
        <v>20</v>
      </c>
      <c r="B29" s="21" t="s">
        <v>5</v>
      </c>
      <c r="C29" s="22" t="s">
        <v>271</v>
      </c>
      <c r="D29" s="23">
        <v>45783.833333333299</v>
      </c>
      <c r="E29" s="23">
        <v>45784.25</v>
      </c>
      <c r="F29" s="22" t="s">
        <v>272</v>
      </c>
    </row>
    <row r="30" spans="1:6" ht="90" x14ac:dyDescent="0.25">
      <c r="A30" s="21" t="s">
        <v>20</v>
      </c>
      <c r="B30" s="21" t="s">
        <v>4</v>
      </c>
      <c r="C30" s="22" t="s">
        <v>284</v>
      </c>
      <c r="D30" s="23">
        <v>45783.833333333299</v>
      </c>
      <c r="E30" s="23">
        <v>45784.25</v>
      </c>
      <c r="F30" s="22" t="s">
        <v>285</v>
      </c>
    </row>
    <row r="31" spans="1:6" ht="90" x14ac:dyDescent="0.25">
      <c r="A31" s="21" t="s">
        <v>20</v>
      </c>
      <c r="B31" s="21" t="s">
        <v>4</v>
      </c>
      <c r="C31" s="22" t="s">
        <v>286</v>
      </c>
      <c r="D31" s="23">
        <v>45783.833333333299</v>
      </c>
      <c r="E31" s="23">
        <v>45784.25</v>
      </c>
      <c r="F31" s="22" t="s">
        <v>285</v>
      </c>
    </row>
    <row r="32" spans="1:6" ht="75" x14ac:dyDescent="0.25">
      <c r="A32" s="21" t="s">
        <v>362</v>
      </c>
      <c r="B32" s="21" t="s">
        <v>4</v>
      </c>
      <c r="C32" s="22" t="s">
        <v>363</v>
      </c>
      <c r="D32" s="23">
        <v>45783.833333333299</v>
      </c>
      <c r="E32" s="23">
        <v>45784.25</v>
      </c>
      <c r="F32" s="22" t="s">
        <v>364</v>
      </c>
    </row>
    <row r="33" spans="1:6" ht="90" x14ac:dyDescent="0.25">
      <c r="A33" s="21" t="s">
        <v>362</v>
      </c>
      <c r="B33" s="21" t="s">
        <v>5</v>
      </c>
      <c r="C33" s="22" t="s">
        <v>367</v>
      </c>
      <c r="D33" s="23">
        <v>45783.833333333299</v>
      </c>
      <c r="E33" s="23">
        <v>45784.25</v>
      </c>
      <c r="F33" s="22" t="s">
        <v>368</v>
      </c>
    </row>
    <row r="34" spans="1:6" ht="75" x14ac:dyDescent="0.25">
      <c r="A34" s="21" t="s">
        <v>353</v>
      </c>
      <c r="B34" s="21" t="s">
        <v>6</v>
      </c>
      <c r="C34" s="22" t="s">
        <v>354</v>
      </c>
      <c r="D34" s="23">
        <v>45783.833333333299</v>
      </c>
      <c r="E34" s="23">
        <v>45784.25</v>
      </c>
      <c r="F34" s="22" t="s">
        <v>355</v>
      </c>
    </row>
    <row r="35" spans="1:6" ht="75" x14ac:dyDescent="0.25">
      <c r="A35" s="21" t="s">
        <v>353</v>
      </c>
      <c r="B35" s="21" t="s">
        <v>6</v>
      </c>
      <c r="C35" s="22" t="s">
        <v>356</v>
      </c>
      <c r="D35" s="23">
        <v>45783.833333333299</v>
      </c>
      <c r="E35" s="23">
        <v>45784.25</v>
      </c>
      <c r="F35" s="22" t="s">
        <v>355</v>
      </c>
    </row>
    <row r="36" spans="1:6" ht="105" x14ac:dyDescent="0.25">
      <c r="A36" s="21" t="s">
        <v>353</v>
      </c>
      <c r="B36" s="21" t="s">
        <v>2</v>
      </c>
      <c r="C36" s="22" t="s">
        <v>365</v>
      </c>
      <c r="D36" s="23">
        <v>45783.833333333299</v>
      </c>
      <c r="E36" s="23">
        <v>45784.25</v>
      </c>
      <c r="F36" s="22" t="s">
        <v>366</v>
      </c>
    </row>
    <row r="37" spans="1:6" ht="75" x14ac:dyDescent="0.25">
      <c r="A37" s="21" t="s">
        <v>102</v>
      </c>
      <c r="B37" s="21" t="s">
        <v>6</v>
      </c>
      <c r="C37" s="22" t="s">
        <v>103</v>
      </c>
      <c r="D37" s="23">
        <v>45756.208333333299</v>
      </c>
      <c r="E37" s="23">
        <v>45786.25</v>
      </c>
      <c r="F37" s="22" t="s">
        <v>104</v>
      </c>
    </row>
    <row r="38" spans="1:6" ht="75" x14ac:dyDescent="0.25">
      <c r="A38" s="21" t="s">
        <v>102</v>
      </c>
      <c r="B38" s="21" t="s">
        <v>2</v>
      </c>
      <c r="C38" s="22" t="s">
        <v>105</v>
      </c>
      <c r="D38" s="23">
        <v>45775.208333333299</v>
      </c>
      <c r="E38" s="23">
        <v>45804.75</v>
      </c>
      <c r="F38" s="22" t="s">
        <v>106</v>
      </c>
    </row>
    <row r="39" spans="1:6" ht="75" x14ac:dyDescent="0.25">
      <c r="A39" s="21" t="s">
        <v>440</v>
      </c>
      <c r="B39" s="21" t="s">
        <v>32</v>
      </c>
      <c r="C39" s="22" t="s">
        <v>441</v>
      </c>
      <c r="D39" s="23">
        <v>45783.833333333299</v>
      </c>
      <c r="E39" s="23">
        <v>45784.25</v>
      </c>
      <c r="F39" s="22" t="s">
        <v>442</v>
      </c>
    </row>
    <row r="40" spans="1:6" ht="75" x14ac:dyDescent="0.25">
      <c r="A40" s="21" t="s">
        <v>140</v>
      </c>
      <c r="B40" s="21" t="s">
        <v>5</v>
      </c>
      <c r="C40" s="22" t="s">
        <v>434</v>
      </c>
      <c r="D40" s="23">
        <v>45783.875</v>
      </c>
      <c r="E40" s="23">
        <v>45784.25</v>
      </c>
      <c r="F40" s="22" t="s">
        <v>435</v>
      </c>
    </row>
    <row r="41" spans="1:6" ht="75" x14ac:dyDescent="0.25">
      <c r="A41" s="21" t="s">
        <v>140</v>
      </c>
      <c r="B41" s="21" t="s">
        <v>5</v>
      </c>
      <c r="C41" s="22" t="s">
        <v>436</v>
      </c>
      <c r="D41" s="23">
        <v>45783.875</v>
      </c>
      <c r="E41" s="23">
        <v>45784.25</v>
      </c>
      <c r="F41" s="22" t="s">
        <v>435</v>
      </c>
    </row>
    <row r="42" spans="1:6" ht="90" x14ac:dyDescent="0.25">
      <c r="A42" s="21" t="s">
        <v>140</v>
      </c>
      <c r="B42" s="21" t="s">
        <v>4</v>
      </c>
      <c r="C42" s="22" t="s">
        <v>141</v>
      </c>
      <c r="D42" s="23">
        <v>45783.833333333299</v>
      </c>
      <c r="E42" s="23">
        <v>45784.25</v>
      </c>
      <c r="F42" s="22" t="s">
        <v>142</v>
      </c>
    </row>
    <row r="43" spans="1:6" ht="90" x14ac:dyDescent="0.25">
      <c r="A43" s="21" t="s">
        <v>140</v>
      </c>
      <c r="B43" s="21" t="s">
        <v>5</v>
      </c>
      <c r="C43" s="22" t="s">
        <v>143</v>
      </c>
      <c r="D43" s="23">
        <v>45783.833333333299</v>
      </c>
      <c r="E43" s="23">
        <v>45784.25</v>
      </c>
      <c r="F43" s="22" t="s">
        <v>144</v>
      </c>
    </row>
    <row r="44" spans="1:6" ht="90" x14ac:dyDescent="0.25">
      <c r="A44" s="21" t="s">
        <v>140</v>
      </c>
      <c r="B44" s="21" t="s">
        <v>5</v>
      </c>
      <c r="C44" s="22" t="s">
        <v>145</v>
      </c>
      <c r="D44" s="23">
        <v>45783.833333333299</v>
      </c>
      <c r="E44" s="23">
        <v>45784.25</v>
      </c>
      <c r="F44" s="22" t="s">
        <v>144</v>
      </c>
    </row>
    <row r="45" spans="1:6" ht="75" x14ac:dyDescent="0.25">
      <c r="A45" s="21" t="s">
        <v>107</v>
      </c>
      <c r="B45" s="21" t="s">
        <v>6</v>
      </c>
      <c r="C45" s="22" t="s">
        <v>463</v>
      </c>
      <c r="D45" s="23">
        <v>45783.916666666701</v>
      </c>
      <c r="E45" s="23">
        <v>45784.229166666701</v>
      </c>
      <c r="F45" s="22" t="s">
        <v>464</v>
      </c>
    </row>
    <row r="46" spans="1:6" ht="75" x14ac:dyDescent="0.25">
      <c r="A46" s="21" t="s">
        <v>184</v>
      </c>
      <c r="B46" s="21" t="s">
        <v>6</v>
      </c>
      <c r="C46" s="22" t="s">
        <v>185</v>
      </c>
      <c r="D46" s="23">
        <v>45783.916666666701</v>
      </c>
      <c r="E46" s="23">
        <v>45784.229166666701</v>
      </c>
      <c r="F46" s="22" t="s">
        <v>186</v>
      </c>
    </row>
    <row r="47" spans="1:6" ht="90" x14ac:dyDescent="0.25">
      <c r="A47" s="21" t="s">
        <v>184</v>
      </c>
      <c r="B47" s="21" t="s">
        <v>2</v>
      </c>
      <c r="C47" s="22" t="s">
        <v>187</v>
      </c>
      <c r="D47" s="23">
        <v>45783.916666666701</v>
      </c>
      <c r="E47" s="23">
        <v>45784.229166666701</v>
      </c>
      <c r="F47" s="22" t="s">
        <v>188</v>
      </c>
    </row>
    <row r="48" spans="1:6" ht="45" x14ac:dyDescent="0.25">
      <c r="A48" s="21" t="s">
        <v>196</v>
      </c>
      <c r="B48" s="21" t="s">
        <v>8</v>
      </c>
      <c r="C48" s="22" t="s">
        <v>468</v>
      </c>
      <c r="D48" s="23">
        <v>45783.916666666701</v>
      </c>
      <c r="E48" s="23">
        <v>45784.208333333299</v>
      </c>
      <c r="F48" s="22" t="s">
        <v>469</v>
      </c>
    </row>
    <row r="49" spans="1:6" ht="45" x14ac:dyDescent="0.25">
      <c r="A49" s="21" t="s">
        <v>196</v>
      </c>
      <c r="B49" s="21" t="s">
        <v>32</v>
      </c>
      <c r="C49" s="22" t="s">
        <v>197</v>
      </c>
      <c r="D49" s="23">
        <v>45783.833333333299</v>
      </c>
      <c r="E49" s="23">
        <v>45784.25</v>
      </c>
      <c r="F49" s="22" t="s">
        <v>198</v>
      </c>
    </row>
    <row r="50" spans="1:6" ht="75" x14ac:dyDescent="0.25">
      <c r="A50" s="21" t="s">
        <v>196</v>
      </c>
      <c r="B50" s="21" t="s">
        <v>4</v>
      </c>
      <c r="C50" s="22" t="s">
        <v>472</v>
      </c>
      <c r="D50" s="23">
        <v>45783.833333333299</v>
      </c>
      <c r="E50" s="23">
        <v>45784.25</v>
      </c>
      <c r="F50" s="22" t="s">
        <v>473</v>
      </c>
    </row>
    <row r="51" spans="1:6" ht="75" x14ac:dyDescent="0.25">
      <c r="A51" s="21" t="s">
        <v>196</v>
      </c>
      <c r="B51" s="21" t="s">
        <v>5</v>
      </c>
      <c r="C51" s="22" t="s">
        <v>474</v>
      </c>
      <c r="D51" s="23">
        <v>45783.833333333299</v>
      </c>
      <c r="E51" s="23">
        <v>45784.25</v>
      </c>
      <c r="F51" s="22" t="s">
        <v>475</v>
      </c>
    </row>
    <row r="52" spans="1:6" ht="75" x14ac:dyDescent="0.25">
      <c r="A52" s="21" t="s">
        <v>196</v>
      </c>
      <c r="B52" s="21" t="s">
        <v>5</v>
      </c>
      <c r="C52" s="22" t="s">
        <v>201</v>
      </c>
      <c r="D52" s="23">
        <v>45783.833333333299</v>
      </c>
      <c r="E52" s="23">
        <v>45784.25</v>
      </c>
      <c r="F52" s="22" t="s">
        <v>202</v>
      </c>
    </row>
    <row r="53" spans="1:6" ht="75" x14ac:dyDescent="0.25">
      <c r="A53" s="21" t="s">
        <v>196</v>
      </c>
      <c r="B53" s="21" t="s">
        <v>4</v>
      </c>
      <c r="C53" s="22" t="s">
        <v>476</v>
      </c>
      <c r="D53" s="23">
        <v>45783.833333333299</v>
      </c>
      <c r="E53" s="23">
        <v>45784.25</v>
      </c>
      <c r="F53" s="22" t="s">
        <v>477</v>
      </c>
    </row>
    <row r="54" spans="1:6" ht="75" x14ac:dyDescent="0.25">
      <c r="A54" s="21" t="s">
        <v>431</v>
      </c>
      <c r="B54" s="21" t="s">
        <v>4</v>
      </c>
      <c r="C54" s="22" t="s">
        <v>432</v>
      </c>
      <c r="D54" s="23">
        <v>45783.875</v>
      </c>
      <c r="E54" s="23">
        <v>45784.25</v>
      </c>
      <c r="F54" s="22" t="s">
        <v>433</v>
      </c>
    </row>
    <row r="55" spans="1:6" ht="75" x14ac:dyDescent="0.25">
      <c r="A55" s="21" t="s">
        <v>136</v>
      </c>
      <c r="B55" s="21" t="s">
        <v>32</v>
      </c>
      <c r="C55" s="22" t="s">
        <v>429</v>
      </c>
      <c r="D55" s="23">
        <v>45783.875</v>
      </c>
      <c r="E55" s="23">
        <v>45784.25</v>
      </c>
      <c r="F55" s="22" t="s">
        <v>430</v>
      </c>
    </row>
    <row r="56" spans="1:6" ht="75" x14ac:dyDescent="0.25">
      <c r="A56" s="21" t="s">
        <v>421</v>
      </c>
      <c r="B56" s="21" t="s">
        <v>2</v>
      </c>
      <c r="C56" s="22" t="s">
        <v>422</v>
      </c>
      <c r="D56" s="23">
        <v>45783.895833333299</v>
      </c>
      <c r="E56" s="23">
        <v>45784.25</v>
      </c>
      <c r="F56" s="22" t="s">
        <v>423</v>
      </c>
    </row>
    <row r="57" spans="1:6" ht="90" x14ac:dyDescent="0.25">
      <c r="A57" s="21" t="s">
        <v>421</v>
      </c>
      <c r="B57" s="21" t="s">
        <v>2</v>
      </c>
      <c r="C57" s="22" t="s">
        <v>424</v>
      </c>
      <c r="D57" s="23">
        <v>45783.895833333299</v>
      </c>
      <c r="E57" s="23">
        <v>45784.25</v>
      </c>
      <c r="F57" s="22" t="s">
        <v>423</v>
      </c>
    </row>
    <row r="58" spans="1:6" ht="75" x14ac:dyDescent="0.25">
      <c r="A58" s="21" t="s">
        <v>484</v>
      </c>
      <c r="B58" s="21" t="s">
        <v>32</v>
      </c>
      <c r="C58" s="22" t="s">
        <v>485</v>
      </c>
      <c r="D58" s="23">
        <v>45783.833333333299</v>
      </c>
      <c r="E58" s="23">
        <v>45784.25</v>
      </c>
      <c r="F58" s="22" t="s">
        <v>486</v>
      </c>
    </row>
    <row r="59" spans="1:6" ht="90" x14ac:dyDescent="0.25">
      <c r="A59" s="21" t="s">
        <v>191</v>
      </c>
      <c r="B59" s="21" t="s">
        <v>2</v>
      </c>
      <c r="C59" s="22" t="s">
        <v>287</v>
      </c>
      <c r="D59" s="23">
        <v>45783.833333333299</v>
      </c>
      <c r="E59" s="23">
        <v>45784.25</v>
      </c>
      <c r="F59" s="22" t="s">
        <v>288</v>
      </c>
    </row>
    <row r="60" spans="1:6" ht="75" x14ac:dyDescent="0.25">
      <c r="A60" s="21" t="s">
        <v>191</v>
      </c>
      <c r="B60" s="21" t="s">
        <v>32</v>
      </c>
      <c r="C60" s="22" t="s">
        <v>300</v>
      </c>
      <c r="D60" s="23">
        <v>45783.833333333299</v>
      </c>
      <c r="E60" s="23">
        <v>45784.25</v>
      </c>
      <c r="F60" s="22" t="s">
        <v>299</v>
      </c>
    </row>
    <row r="61" spans="1:6" ht="90" x14ac:dyDescent="0.25">
      <c r="A61" s="21" t="s">
        <v>191</v>
      </c>
      <c r="B61" s="21" t="s">
        <v>32</v>
      </c>
      <c r="C61" s="22" t="s">
        <v>470</v>
      </c>
      <c r="D61" s="23">
        <v>45783.854166666701</v>
      </c>
      <c r="E61" s="23">
        <v>45784.25</v>
      </c>
      <c r="F61" s="22" t="s">
        <v>471</v>
      </c>
    </row>
    <row r="62" spans="1:6" ht="90" x14ac:dyDescent="0.25">
      <c r="A62" s="21" t="s">
        <v>191</v>
      </c>
      <c r="B62" s="21" t="s">
        <v>4</v>
      </c>
      <c r="C62" s="22" t="s">
        <v>192</v>
      </c>
      <c r="D62" s="23">
        <v>45783.833333333299</v>
      </c>
      <c r="E62" s="23">
        <v>45784.25</v>
      </c>
      <c r="F62" s="22" t="s">
        <v>193</v>
      </c>
    </row>
    <row r="63" spans="1:6" ht="90" x14ac:dyDescent="0.25">
      <c r="A63" s="21" t="s">
        <v>191</v>
      </c>
      <c r="B63" s="21" t="s">
        <v>5</v>
      </c>
      <c r="C63" s="22" t="s">
        <v>194</v>
      </c>
      <c r="D63" s="23">
        <v>45783.833333333299</v>
      </c>
      <c r="E63" s="23">
        <v>45784.25</v>
      </c>
      <c r="F63" s="22" t="s">
        <v>195</v>
      </c>
    </row>
    <row r="64" spans="1:6" ht="90" x14ac:dyDescent="0.25">
      <c r="A64" s="21" t="s">
        <v>191</v>
      </c>
      <c r="B64" s="21" t="s">
        <v>5</v>
      </c>
      <c r="C64" s="22" t="s">
        <v>199</v>
      </c>
      <c r="D64" s="23">
        <v>45783.833333333299</v>
      </c>
      <c r="E64" s="23">
        <v>45784.25</v>
      </c>
      <c r="F64" s="22" t="s">
        <v>200</v>
      </c>
    </row>
    <row r="65" spans="1:6" ht="75" x14ac:dyDescent="0.25">
      <c r="A65" s="21" t="s">
        <v>465</v>
      </c>
      <c r="B65" s="21" t="s">
        <v>2</v>
      </c>
      <c r="C65" s="22" t="s">
        <v>466</v>
      </c>
      <c r="D65" s="23">
        <v>45783.916666666701</v>
      </c>
      <c r="E65" s="23">
        <v>45784.229166666701</v>
      </c>
      <c r="F65" s="22" t="s">
        <v>467</v>
      </c>
    </row>
    <row r="66" spans="1:6" ht="60" x14ac:dyDescent="0.25">
      <c r="A66" s="21" t="s">
        <v>487</v>
      </c>
      <c r="B66" s="21" t="s">
        <v>2</v>
      </c>
      <c r="C66" s="22" t="s">
        <v>488</v>
      </c>
      <c r="D66" s="23">
        <v>45783.833333333299</v>
      </c>
      <c r="E66" s="23">
        <v>45784.25</v>
      </c>
      <c r="F66" s="22" t="s">
        <v>489</v>
      </c>
    </row>
    <row r="67" spans="1:6" ht="75" x14ac:dyDescent="0.25">
      <c r="A67" s="21" t="s">
        <v>277</v>
      </c>
      <c r="B67" s="21" t="s">
        <v>6</v>
      </c>
      <c r="C67" s="22" t="s">
        <v>278</v>
      </c>
      <c r="D67" s="23">
        <v>45783.833333333299</v>
      </c>
      <c r="E67" s="23">
        <v>45784.25</v>
      </c>
      <c r="F67" s="22" t="s">
        <v>276</v>
      </c>
    </row>
    <row r="68" spans="1:6" ht="75" x14ac:dyDescent="0.25">
      <c r="A68" s="21" t="s">
        <v>277</v>
      </c>
      <c r="B68" s="21" t="s">
        <v>6</v>
      </c>
      <c r="C68" s="22" t="s">
        <v>279</v>
      </c>
      <c r="D68" s="23">
        <v>45783.833333333299</v>
      </c>
      <c r="E68" s="23">
        <v>45784.25</v>
      </c>
      <c r="F68" s="22" t="s">
        <v>276</v>
      </c>
    </row>
    <row r="69" spans="1:6" ht="75" x14ac:dyDescent="0.25">
      <c r="A69" s="21" t="s">
        <v>277</v>
      </c>
      <c r="B69" s="21" t="s">
        <v>2</v>
      </c>
      <c r="C69" s="22" t="s">
        <v>309</v>
      </c>
      <c r="D69" s="23">
        <v>45783.833333333299</v>
      </c>
      <c r="E69" s="23">
        <v>45784.25</v>
      </c>
      <c r="F69" s="22" t="s">
        <v>310</v>
      </c>
    </row>
    <row r="70" spans="1:6" ht="45" x14ac:dyDescent="0.25">
      <c r="A70" s="21" t="s">
        <v>28</v>
      </c>
      <c r="B70" s="21" t="s">
        <v>2</v>
      </c>
      <c r="C70" s="22" t="s">
        <v>282</v>
      </c>
      <c r="D70" s="23">
        <v>45783.833333333299</v>
      </c>
      <c r="E70" s="23">
        <v>45784.25</v>
      </c>
      <c r="F70" s="22" t="s">
        <v>283</v>
      </c>
    </row>
    <row r="71" spans="1:6" ht="45" x14ac:dyDescent="0.25">
      <c r="A71" s="21" t="s">
        <v>319</v>
      </c>
      <c r="B71" s="21" t="s">
        <v>2</v>
      </c>
      <c r="C71" s="22" t="s">
        <v>320</v>
      </c>
      <c r="D71" s="23">
        <v>45783.833333333299</v>
      </c>
      <c r="E71" s="23">
        <v>45784.25</v>
      </c>
      <c r="F71" s="22" t="s">
        <v>321</v>
      </c>
    </row>
    <row r="72" spans="1:6" ht="45" x14ac:dyDescent="0.25">
      <c r="A72" s="21" t="s">
        <v>319</v>
      </c>
      <c r="B72" s="21" t="s">
        <v>2</v>
      </c>
      <c r="C72" s="22" t="s">
        <v>322</v>
      </c>
      <c r="D72" s="23">
        <v>45783.833333333299</v>
      </c>
      <c r="E72" s="23">
        <v>45784.25</v>
      </c>
      <c r="F72" s="22" t="s">
        <v>321</v>
      </c>
    </row>
    <row r="73" spans="1:6" ht="75" x14ac:dyDescent="0.25">
      <c r="A73" s="21" t="s">
        <v>306</v>
      </c>
      <c r="B73" s="21" t="s">
        <v>2</v>
      </c>
      <c r="C73" s="22" t="s">
        <v>307</v>
      </c>
      <c r="D73" s="23">
        <v>45783.833333333299</v>
      </c>
      <c r="E73" s="23">
        <v>45784.25</v>
      </c>
      <c r="F73" s="22" t="s">
        <v>308</v>
      </c>
    </row>
    <row r="74" spans="1:6" ht="45" x14ac:dyDescent="0.25">
      <c r="A74" s="21" t="s">
        <v>225</v>
      </c>
      <c r="B74" s="21" t="s">
        <v>32</v>
      </c>
      <c r="C74" s="22" t="s">
        <v>226</v>
      </c>
      <c r="D74" s="23">
        <v>45783.833333333299</v>
      </c>
      <c r="E74" s="23">
        <v>45784.25</v>
      </c>
      <c r="F74" s="22" t="s">
        <v>227</v>
      </c>
    </row>
    <row r="75" spans="1:6" ht="45" x14ac:dyDescent="0.25">
      <c r="A75" s="21" t="s">
        <v>294</v>
      </c>
      <c r="B75" s="21" t="s">
        <v>6</v>
      </c>
      <c r="C75" s="22" t="s">
        <v>295</v>
      </c>
      <c r="D75" s="23">
        <v>45783.833333333299</v>
      </c>
      <c r="E75" s="23">
        <v>45784.25</v>
      </c>
      <c r="F75" s="22" t="s">
        <v>293</v>
      </c>
    </row>
    <row r="76" spans="1:6" ht="45" x14ac:dyDescent="0.25">
      <c r="A76" s="21" t="s">
        <v>294</v>
      </c>
      <c r="B76" s="21" t="s">
        <v>2</v>
      </c>
      <c r="C76" s="22" t="s">
        <v>311</v>
      </c>
      <c r="D76" s="23">
        <v>45783.833333333299</v>
      </c>
      <c r="E76" s="23">
        <v>45784.25</v>
      </c>
      <c r="F76" s="22" t="s">
        <v>312</v>
      </c>
    </row>
    <row r="77" spans="1:6" ht="60" x14ac:dyDescent="0.25">
      <c r="A77" s="21" t="s">
        <v>294</v>
      </c>
      <c r="B77" s="21" t="s">
        <v>6</v>
      </c>
      <c r="C77" s="22" t="s">
        <v>313</v>
      </c>
      <c r="D77" s="23">
        <v>45783.833333333299</v>
      </c>
      <c r="E77" s="23">
        <v>45784.25</v>
      </c>
      <c r="F77" s="22" t="s">
        <v>312</v>
      </c>
    </row>
    <row r="78" spans="1:6" ht="90" x14ac:dyDescent="0.25">
      <c r="A78" s="21" t="s">
        <v>294</v>
      </c>
      <c r="B78" s="21" t="s">
        <v>6</v>
      </c>
      <c r="C78" s="22" t="s">
        <v>317</v>
      </c>
      <c r="D78" s="23">
        <v>45783.833333333299</v>
      </c>
      <c r="E78" s="23">
        <v>45784.25</v>
      </c>
      <c r="F78" s="22" t="s">
        <v>318</v>
      </c>
    </row>
    <row r="79" spans="1:6" ht="90" x14ac:dyDescent="0.25">
      <c r="A79" s="21" t="s">
        <v>294</v>
      </c>
      <c r="B79" s="21" t="s">
        <v>32</v>
      </c>
      <c r="C79" s="22" t="s">
        <v>323</v>
      </c>
      <c r="D79" s="23">
        <v>45783.916666666701</v>
      </c>
      <c r="E79" s="23">
        <v>45784.25</v>
      </c>
      <c r="F79" s="22" t="s">
        <v>324</v>
      </c>
    </row>
    <row r="80" spans="1:6" ht="90" x14ac:dyDescent="0.25">
      <c r="A80" s="21" t="s">
        <v>231</v>
      </c>
      <c r="B80" s="21" t="s">
        <v>32</v>
      </c>
      <c r="C80" s="22" t="s">
        <v>232</v>
      </c>
      <c r="D80" s="23">
        <v>45783.833333333299</v>
      </c>
      <c r="E80" s="23">
        <v>45784.25</v>
      </c>
      <c r="F80" s="22" t="s">
        <v>233</v>
      </c>
    </row>
    <row r="81" spans="1:6" ht="90" x14ac:dyDescent="0.25">
      <c r="A81" s="21" t="s">
        <v>231</v>
      </c>
      <c r="B81" s="21" t="s">
        <v>32</v>
      </c>
      <c r="C81" s="22" t="s">
        <v>234</v>
      </c>
      <c r="D81" s="23">
        <v>45783.833333333299</v>
      </c>
      <c r="E81" s="23">
        <v>45784.25</v>
      </c>
      <c r="F81" s="22" t="s">
        <v>235</v>
      </c>
    </row>
    <row r="82" spans="1:6" ht="45" x14ac:dyDescent="0.25">
      <c r="A82" s="21" t="s">
        <v>231</v>
      </c>
      <c r="B82" s="21" t="s">
        <v>4</v>
      </c>
      <c r="C82" s="22" t="s">
        <v>239</v>
      </c>
      <c r="D82" s="23">
        <v>45783.833333333299</v>
      </c>
      <c r="E82" s="23">
        <v>45784.25</v>
      </c>
      <c r="F82" s="22" t="s">
        <v>240</v>
      </c>
    </row>
    <row r="83" spans="1:6" ht="45" x14ac:dyDescent="0.25">
      <c r="A83" s="21" t="s">
        <v>203</v>
      </c>
      <c r="B83" s="21" t="s">
        <v>32</v>
      </c>
      <c r="C83" s="22" t="s">
        <v>204</v>
      </c>
      <c r="D83" s="23">
        <v>45783.833333333299</v>
      </c>
      <c r="E83" s="23">
        <v>45784.25</v>
      </c>
      <c r="F83" s="22" t="s">
        <v>205</v>
      </c>
    </row>
    <row r="84" spans="1:6" ht="45" x14ac:dyDescent="0.25">
      <c r="A84" s="21" t="s">
        <v>255</v>
      </c>
      <c r="B84" s="21" t="s">
        <v>6</v>
      </c>
      <c r="C84" s="22" t="s">
        <v>256</v>
      </c>
      <c r="D84" s="23">
        <v>45783.833333333299</v>
      </c>
      <c r="E84" s="23">
        <v>45784.25</v>
      </c>
      <c r="F84" s="22" t="s">
        <v>257</v>
      </c>
    </row>
    <row r="85" spans="1:6" ht="45" x14ac:dyDescent="0.25">
      <c r="A85" s="21" t="s">
        <v>255</v>
      </c>
      <c r="B85" s="21" t="s">
        <v>2</v>
      </c>
      <c r="C85" s="22" t="s">
        <v>258</v>
      </c>
      <c r="D85" s="23">
        <v>45783.833333333299</v>
      </c>
      <c r="E85" s="23">
        <v>45784.25</v>
      </c>
      <c r="F85" s="22" t="s">
        <v>257</v>
      </c>
    </row>
    <row r="86" spans="1:6" ht="45" x14ac:dyDescent="0.25">
      <c r="A86" s="21" t="s">
        <v>221</v>
      </c>
      <c r="B86" s="21" t="s">
        <v>6</v>
      </c>
      <c r="C86" s="22" t="s">
        <v>222</v>
      </c>
      <c r="D86" s="23">
        <v>45783.833333333299</v>
      </c>
      <c r="E86" s="23">
        <v>45784.25</v>
      </c>
      <c r="F86" s="22" t="s">
        <v>218</v>
      </c>
    </row>
    <row r="87" spans="1:6" ht="45" x14ac:dyDescent="0.25">
      <c r="A87" s="21" t="s">
        <v>221</v>
      </c>
      <c r="B87" s="21" t="s">
        <v>5</v>
      </c>
      <c r="C87" s="22" t="s">
        <v>223</v>
      </c>
      <c r="D87" s="23">
        <v>45783.833333333299</v>
      </c>
      <c r="E87" s="23">
        <v>45784.25</v>
      </c>
      <c r="F87" s="22" t="s">
        <v>218</v>
      </c>
    </row>
    <row r="88" spans="1:6" ht="45" x14ac:dyDescent="0.25">
      <c r="A88" s="21" t="s">
        <v>221</v>
      </c>
      <c r="B88" s="21" t="s">
        <v>5</v>
      </c>
      <c r="C88" s="22" t="s">
        <v>507</v>
      </c>
      <c r="D88" s="23">
        <v>45783.791666666701</v>
      </c>
      <c r="E88" s="23">
        <v>45784.208333333299</v>
      </c>
      <c r="F88" s="22" t="s">
        <v>508</v>
      </c>
    </row>
    <row r="89" spans="1:6" ht="45" x14ac:dyDescent="0.25">
      <c r="A89" s="21" t="s">
        <v>221</v>
      </c>
      <c r="B89" s="21" t="s">
        <v>4</v>
      </c>
      <c r="C89" s="22" t="s">
        <v>509</v>
      </c>
      <c r="D89" s="23">
        <v>45783.791666666701</v>
      </c>
      <c r="E89" s="23">
        <v>45784.208333333299</v>
      </c>
      <c r="F89" s="22" t="s">
        <v>510</v>
      </c>
    </row>
    <row r="90" spans="1:6" ht="45" x14ac:dyDescent="0.25">
      <c r="A90" s="21" t="s">
        <v>216</v>
      </c>
      <c r="B90" s="21" t="s">
        <v>2</v>
      </c>
      <c r="C90" s="22" t="s">
        <v>217</v>
      </c>
      <c r="D90" s="23">
        <v>45783.833333333299</v>
      </c>
      <c r="E90" s="23">
        <v>45784.25</v>
      </c>
      <c r="F90" s="22" t="s">
        <v>218</v>
      </c>
    </row>
    <row r="91" spans="1:6" ht="45" x14ac:dyDescent="0.25">
      <c r="A91" s="21" t="s">
        <v>216</v>
      </c>
      <c r="B91" s="21" t="s">
        <v>2</v>
      </c>
      <c r="C91" s="22" t="s">
        <v>219</v>
      </c>
      <c r="D91" s="23">
        <v>45783.833333333299</v>
      </c>
      <c r="E91" s="23">
        <v>45784.25</v>
      </c>
      <c r="F91" s="22" t="s">
        <v>218</v>
      </c>
    </row>
    <row r="92" spans="1:6" ht="45" x14ac:dyDescent="0.25">
      <c r="A92" s="21" t="s">
        <v>216</v>
      </c>
      <c r="B92" s="21" t="s">
        <v>6</v>
      </c>
      <c r="C92" s="22" t="s">
        <v>220</v>
      </c>
      <c r="D92" s="23">
        <v>45783.833333333299</v>
      </c>
      <c r="E92" s="23">
        <v>45784.25</v>
      </c>
      <c r="F92" s="22" t="s">
        <v>218</v>
      </c>
    </row>
    <row r="93" spans="1:6" ht="45" x14ac:dyDescent="0.25">
      <c r="A93" s="21" t="s">
        <v>216</v>
      </c>
      <c r="B93" s="21" t="s">
        <v>2</v>
      </c>
      <c r="C93" s="22" t="s">
        <v>224</v>
      </c>
      <c r="D93" s="23">
        <v>45783.833333333299</v>
      </c>
      <c r="E93" s="23">
        <v>45784.25</v>
      </c>
      <c r="F93" s="22" t="s">
        <v>218</v>
      </c>
    </row>
    <row r="94" spans="1:6" ht="45" x14ac:dyDescent="0.25">
      <c r="A94" s="21" t="s">
        <v>414</v>
      </c>
      <c r="B94" s="21" t="s">
        <v>5</v>
      </c>
      <c r="C94" s="22" t="s">
        <v>415</v>
      </c>
      <c r="D94" s="23">
        <v>45783.833333333299</v>
      </c>
      <c r="E94" s="23">
        <v>45784.25</v>
      </c>
      <c r="F94" s="22" t="s">
        <v>416</v>
      </c>
    </row>
    <row r="95" spans="1:6" ht="45" x14ac:dyDescent="0.25">
      <c r="A95" s="21" t="s">
        <v>303</v>
      </c>
      <c r="B95" s="21" t="s">
        <v>2</v>
      </c>
      <c r="C95" s="22" t="s">
        <v>304</v>
      </c>
      <c r="D95" s="23">
        <v>45783.833333333299</v>
      </c>
      <c r="E95" s="23">
        <v>45784.25</v>
      </c>
      <c r="F95" s="22" t="s">
        <v>305</v>
      </c>
    </row>
    <row r="96" spans="1:6" ht="45" x14ac:dyDescent="0.25">
      <c r="A96" s="21" t="s">
        <v>289</v>
      </c>
      <c r="B96" s="21" t="s">
        <v>5</v>
      </c>
      <c r="C96" s="22" t="s">
        <v>290</v>
      </c>
      <c r="D96" s="23">
        <v>45783.833333333299</v>
      </c>
      <c r="E96" s="23">
        <v>45784.25</v>
      </c>
      <c r="F96" s="22" t="s">
        <v>291</v>
      </c>
    </row>
    <row r="97" spans="1:6" ht="45" x14ac:dyDescent="0.25">
      <c r="A97" s="21" t="s">
        <v>289</v>
      </c>
      <c r="B97" s="21" t="s">
        <v>32</v>
      </c>
      <c r="C97" s="22" t="s">
        <v>301</v>
      </c>
      <c r="D97" s="23">
        <v>45783.833333333299</v>
      </c>
      <c r="E97" s="23">
        <v>45784.25</v>
      </c>
      <c r="F97" s="22" t="s">
        <v>302</v>
      </c>
    </row>
    <row r="98" spans="1:6" ht="30" x14ac:dyDescent="0.25">
      <c r="A98" s="21" t="s">
        <v>409</v>
      </c>
      <c r="B98" s="21" t="s">
        <v>2</v>
      </c>
      <c r="C98" s="22" t="s">
        <v>410</v>
      </c>
      <c r="D98" s="23">
        <v>45783.875</v>
      </c>
      <c r="E98" s="23">
        <v>45784.208333333299</v>
      </c>
      <c r="F98" s="22" t="s">
        <v>411</v>
      </c>
    </row>
    <row r="99" spans="1:6" ht="45" x14ac:dyDescent="0.25">
      <c r="A99" s="21" t="s">
        <v>409</v>
      </c>
      <c r="B99" s="21" t="s">
        <v>2</v>
      </c>
      <c r="C99" s="22" t="s">
        <v>412</v>
      </c>
      <c r="D99" s="23">
        <v>45783.875</v>
      </c>
      <c r="E99" s="23">
        <v>45784.208333333299</v>
      </c>
      <c r="F99" s="22" t="s">
        <v>411</v>
      </c>
    </row>
    <row r="100" spans="1:6" ht="45" x14ac:dyDescent="0.25">
      <c r="A100" s="21" t="s">
        <v>409</v>
      </c>
      <c r="B100" s="21" t="s">
        <v>2</v>
      </c>
      <c r="C100" s="22" t="s">
        <v>413</v>
      </c>
      <c r="D100" s="23">
        <v>45783.875</v>
      </c>
      <c r="E100" s="23">
        <v>45784.208333333299</v>
      </c>
      <c r="F100" s="22" t="s">
        <v>411</v>
      </c>
    </row>
    <row r="101" spans="1:6" ht="45" x14ac:dyDescent="0.25">
      <c r="A101" s="21" t="s">
        <v>406</v>
      </c>
      <c r="B101" s="21" t="s">
        <v>2</v>
      </c>
      <c r="C101" s="22" t="s">
        <v>407</v>
      </c>
      <c r="D101" s="23">
        <v>45783.875</v>
      </c>
      <c r="E101" s="23">
        <v>45784.208333333299</v>
      </c>
      <c r="F101" s="22" t="s">
        <v>408</v>
      </c>
    </row>
    <row r="102" spans="1:6" ht="45" x14ac:dyDescent="0.25">
      <c r="A102" s="21" t="s">
        <v>401</v>
      </c>
      <c r="B102" s="21" t="s">
        <v>4</v>
      </c>
      <c r="C102" s="22" t="s">
        <v>402</v>
      </c>
      <c r="D102" s="23">
        <v>45783.875</v>
      </c>
      <c r="E102" s="23">
        <v>45784.25</v>
      </c>
      <c r="F102" s="22" t="s">
        <v>400</v>
      </c>
    </row>
    <row r="103" spans="1:6" ht="45" x14ac:dyDescent="0.25">
      <c r="A103" s="21" t="s">
        <v>42</v>
      </c>
      <c r="B103" s="21" t="s">
        <v>5</v>
      </c>
      <c r="C103" s="22" t="s">
        <v>329</v>
      </c>
      <c r="D103" s="23">
        <v>45783.833333333299</v>
      </c>
      <c r="E103" s="23">
        <v>45784.25</v>
      </c>
      <c r="F103" s="22" t="s">
        <v>330</v>
      </c>
    </row>
    <row r="104" spans="1:6" ht="45" x14ac:dyDescent="0.25">
      <c r="A104" s="21" t="s">
        <v>157</v>
      </c>
      <c r="B104" s="21" t="s">
        <v>4</v>
      </c>
      <c r="C104" s="22" t="s">
        <v>158</v>
      </c>
      <c r="D104" s="23">
        <v>45783.833333333299</v>
      </c>
      <c r="E104" s="23">
        <v>45784.25</v>
      </c>
      <c r="F104" s="22" t="s">
        <v>159</v>
      </c>
    </row>
    <row r="105" spans="1:6" ht="45" x14ac:dyDescent="0.25">
      <c r="A105" s="21" t="s">
        <v>157</v>
      </c>
      <c r="B105" s="21" t="s">
        <v>6</v>
      </c>
      <c r="C105" s="22" t="s">
        <v>360</v>
      </c>
      <c r="D105" s="23">
        <v>45783.833333333299</v>
      </c>
      <c r="E105" s="23">
        <v>45784.25</v>
      </c>
      <c r="F105" s="22" t="s">
        <v>361</v>
      </c>
    </row>
    <row r="106" spans="1:6" ht="45" x14ac:dyDescent="0.25">
      <c r="A106" s="21" t="s">
        <v>52</v>
      </c>
      <c r="B106" s="21" t="s">
        <v>6</v>
      </c>
      <c r="C106" s="22" t="s">
        <v>267</v>
      </c>
      <c r="D106" s="23">
        <v>45783.916666666701</v>
      </c>
      <c r="E106" s="23">
        <v>45784.208333333299</v>
      </c>
      <c r="F106" s="22" t="s">
        <v>268</v>
      </c>
    </row>
    <row r="107" spans="1:6" ht="45" x14ac:dyDescent="0.25">
      <c r="A107" s="21" t="s">
        <v>52</v>
      </c>
      <c r="B107" s="21" t="s">
        <v>6</v>
      </c>
      <c r="C107" s="22" t="s">
        <v>275</v>
      </c>
      <c r="D107" s="23">
        <v>45783.833333333299</v>
      </c>
      <c r="E107" s="23">
        <v>45784.25</v>
      </c>
      <c r="F107" s="22" t="s">
        <v>276</v>
      </c>
    </row>
    <row r="108" spans="1:6" ht="30" x14ac:dyDescent="0.25">
      <c r="A108" s="21" t="s">
        <v>52</v>
      </c>
      <c r="B108" s="21" t="s">
        <v>6</v>
      </c>
      <c r="C108" s="22" t="s">
        <v>292</v>
      </c>
      <c r="D108" s="23">
        <v>45783.833333333299</v>
      </c>
      <c r="E108" s="23">
        <v>45784.25</v>
      </c>
      <c r="F108" s="22" t="s">
        <v>293</v>
      </c>
    </row>
    <row r="109" spans="1:6" ht="30" x14ac:dyDescent="0.25">
      <c r="A109" s="21" t="s">
        <v>52</v>
      </c>
      <c r="B109" s="21" t="s">
        <v>6</v>
      </c>
      <c r="C109" s="22" t="s">
        <v>296</v>
      </c>
      <c r="D109" s="23">
        <v>45783.875</v>
      </c>
      <c r="E109" s="23">
        <v>45784.25</v>
      </c>
      <c r="F109" s="22" t="s">
        <v>293</v>
      </c>
    </row>
    <row r="110" spans="1:6" ht="45" x14ac:dyDescent="0.25">
      <c r="A110" s="21" t="s">
        <v>52</v>
      </c>
      <c r="B110" s="21" t="s">
        <v>6</v>
      </c>
      <c r="C110" s="22" t="s">
        <v>297</v>
      </c>
      <c r="D110" s="23">
        <v>45783.916666666701</v>
      </c>
      <c r="E110" s="23">
        <v>45784.25</v>
      </c>
      <c r="F110" s="22" t="s">
        <v>293</v>
      </c>
    </row>
    <row r="111" spans="1:6" ht="45" x14ac:dyDescent="0.25">
      <c r="A111" s="21" t="s">
        <v>52</v>
      </c>
      <c r="B111" s="21" t="s">
        <v>6</v>
      </c>
      <c r="C111" s="22" t="s">
        <v>298</v>
      </c>
      <c r="D111" s="23">
        <v>45783.833333333299</v>
      </c>
      <c r="E111" s="23">
        <v>45784.25</v>
      </c>
      <c r="F111" s="22" t="s">
        <v>299</v>
      </c>
    </row>
    <row r="112" spans="1:6" ht="45" x14ac:dyDescent="0.25">
      <c r="A112" s="21" t="s">
        <v>52</v>
      </c>
      <c r="B112" s="21" t="s">
        <v>6</v>
      </c>
      <c r="C112" s="22" t="s">
        <v>327</v>
      </c>
      <c r="D112" s="23">
        <v>45783.833333333299</v>
      </c>
      <c r="E112" s="23">
        <v>45784.25</v>
      </c>
      <c r="F112" s="22" t="s">
        <v>328</v>
      </c>
    </row>
    <row r="113" spans="1:6" ht="45" x14ac:dyDescent="0.25">
      <c r="A113" s="21" t="s">
        <v>52</v>
      </c>
      <c r="B113" s="21" t="s">
        <v>6</v>
      </c>
      <c r="C113" s="22" t="s">
        <v>342</v>
      </c>
      <c r="D113" s="23">
        <v>45783.833333333299</v>
      </c>
      <c r="E113" s="23">
        <v>45784.208333333299</v>
      </c>
      <c r="F113" s="22" t="s">
        <v>343</v>
      </c>
    </row>
    <row r="114" spans="1:6" ht="45" x14ac:dyDescent="0.25">
      <c r="A114" s="21" t="s">
        <v>369</v>
      </c>
      <c r="B114" s="21" t="s">
        <v>6</v>
      </c>
      <c r="C114" s="22" t="s">
        <v>370</v>
      </c>
      <c r="D114" s="23">
        <v>45783.833333333299</v>
      </c>
      <c r="E114" s="23">
        <v>45784.25</v>
      </c>
      <c r="F114" s="22" t="s">
        <v>371</v>
      </c>
    </row>
    <row r="115" spans="1:6" ht="45" x14ac:dyDescent="0.25">
      <c r="A115" s="21" t="s">
        <v>369</v>
      </c>
      <c r="B115" s="21" t="s">
        <v>2</v>
      </c>
      <c r="C115" s="22" t="s">
        <v>374</v>
      </c>
      <c r="D115" s="23">
        <v>45783.833333333299</v>
      </c>
      <c r="E115" s="23">
        <v>45784.25</v>
      </c>
      <c r="F115" s="22" t="s">
        <v>371</v>
      </c>
    </row>
    <row r="116" spans="1:6" ht="45" x14ac:dyDescent="0.25">
      <c r="A116" s="21" t="s">
        <v>331</v>
      </c>
      <c r="B116" s="21" t="s">
        <v>6</v>
      </c>
      <c r="C116" s="22" t="s">
        <v>332</v>
      </c>
      <c r="D116" s="23">
        <v>45783.833333333299</v>
      </c>
      <c r="E116" s="23">
        <v>45784.25</v>
      </c>
      <c r="F116" s="22" t="s">
        <v>333</v>
      </c>
    </row>
    <row r="117" spans="1:6" ht="30" x14ac:dyDescent="0.25">
      <c r="A117" s="21" t="s">
        <v>331</v>
      </c>
      <c r="B117" s="21" t="s">
        <v>2</v>
      </c>
      <c r="C117" s="22" t="s">
        <v>339</v>
      </c>
      <c r="D117" s="23">
        <v>45783.875</v>
      </c>
      <c r="E117" s="23">
        <v>45784.25</v>
      </c>
      <c r="F117" s="22" t="s">
        <v>340</v>
      </c>
    </row>
    <row r="118" spans="1:6" ht="45" x14ac:dyDescent="0.25">
      <c r="A118" s="21" t="s">
        <v>331</v>
      </c>
      <c r="B118" s="21" t="s">
        <v>6</v>
      </c>
      <c r="C118" s="22" t="s">
        <v>341</v>
      </c>
      <c r="D118" s="23">
        <v>45783.916666666701</v>
      </c>
      <c r="E118" s="23">
        <v>45784.25</v>
      </c>
      <c r="F118" s="22" t="s">
        <v>340</v>
      </c>
    </row>
    <row r="119" spans="1:6" ht="45" x14ac:dyDescent="0.25">
      <c r="A119" s="21" t="s">
        <v>334</v>
      </c>
      <c r="B119" s="21" t="s">
        <v>5</v>
      </c>
      <c r="C119" s="22" t="s">
        <v>335</v>
      </c>
      <c r="D119" s="23">
        <v>45783.833333333299</v>
      </c>
      <c r="E119" s="23">
        <v>45784.25</v>
      </c>
      <c r="F119" s="22" t="s">
        <v>336</v>
      </c>
    </row>
    <row r="120" spans="1:6" ht="30" x14ac:dyDescent="0.25">
      <c r="A120" s="21" t="s">
        <v>334</v>
      </c>
      <c r="B120" s="21" t="s">
        <v>4</v>
      </c>
      <c r="C120" s="22" t="s">
        <v>344</v>
      </c>
      <c r="D120" s="23">
        <v>45783.875</v>
      </c>
      <c r="E120" s="23">
        <v>45784.208333333299</v>
      </c>
      <c r="F120" s="22" t="s">
        <v>345</v>
      </c>
    </row>
    <row r="121" spans="1:6" ht="30" x14ac:dyDescent="0.25">
      <c r="A121" s="21" t="s">
        <v>337</v>
      </c>
      <c r="B121" s="21" t="s">
        <v>6</v>
      </c>
      <c r="C121" s="22" t="s">
        <v>338</v>
      </c>
      <c r="D121" s="23">
        <v>45783.833333333299</v>
      </c>
      <c r="E121" s="23">
        <v>45784.25</v>
      </c>
      <c r="F121" s="22" t="s">
        <v>336</v>
      </c>
    </row>
    <row r="122" spans="1:6" ht="75" x14ac:dyDescent="0.25">
      <c r="A122" s="21" t="s">
        <v>174</v>
      </c>
      <c r="B122" s="21" t="s">
        <v>5</v>
      </c>
      <c r="C122" s="22" t="s">
        <v>175</v>
      </c>
      <c r="D122" s="23">
        <v>45783.833333333299</v>
      </c>
      <c r="E122" s="23">
        <v>45784.25</v>
      </c>
      <c r="F122" s="22" t="s">
        <v>176</v>
      </c>
    </row>
    <row r="123" spans="1:6" ht="45" x14ac:dyDescent="0.25">
      <c r="A123" s="21" t="s">
        <v>174</v>
      </c>
      <c r="B123" s="21" t="s">
        <v>4</v>
      </c>
      <c r="C123" s="22" t="s">
        <v>443</v>
      </c>
      <c r="D123" s="23">
        <v>45783.833333333299</v>
      </c>
      <c r="E123" s="23">
        <v>45784.25</v>
      </c>
      <c r="F123" s="22" t="s">
        <v>444</v>
      </c>
    </row>
    <row r="124" spans="1:6" ht="60" x14ac:dyDescent="0.25">
      <c r="A124" s="21" t="s">
        <v>99</v>
      </c>
      <c r="B124" s="21" t="s">
        <v>4</v>
      </c>
      <c r="C124" s="22" t="s">
        <v>100</v>
      </c>
      <c r="D124" s="23">
        <v>45783.833333333299</v>
      </c>
      <c r="E124" s="23">
        <v>45784.25</v>
      </c>
      <c r="F124" s="22" t="s">
        <v>101</v>
      </c>
    </row>
    <row r="125" spans="1:6" ht="45" x14ac:dyDescent="0.25">
      <c r="A125" s="21" t="s">
        <v>99</v>
      </c>
      <c r="B125" s="21" t="s">
        <v>4</v>
      </c>
      <c r="C125" s="22" t="s">
        <v>454</v>
      </c>
      <c r="D125" s="23">
        <v>45783.916666666701</v>
      </c>
      <c r="E125" s="23">
        <v>45784.229166666701</v>
      </c>
      <c r="F125" s="22" t="s">
        <v>455</v>
      </c>
    </row>
    <row r="126" spans="1:6" ht="45" x14ac:dyDescent="0.25">
      <c r="A126" s="21" t="s">
        <v>114</v>
      </c>
      <c r="B126" s="21" t="s">
        <v>8</v>
      </c>
      <c r="C126" s="22" t="s">
        <v>447</v>
      </c>
      <c r="D126" s="23">
        <v>45783.916666666701</v>
      </c>
      <c r="E126" s="23">
        <v>45784.229166666701</v>
      </c>
      <c r="F126" s="22" t="s">
        <v>448</v>
      </c>
    </row>
    <row r="127" spans="1:6" ht="45" x14ac:dyDescent="0.25">
      <c r="A127" s="21" t="s">
        <v>114</v>
      </c>
      <c r="B127" s="21" t="s">
        <v>7</v>
      </c>
      <c r="C127" s="22" t="s">
        <v>449</v>
      </c>
      <c r="D127" s="23">
        <v>45783.916666666701</v>
      </c>
      <c r="E127" s="23">
        <v>45784.229166666701</v>
      </c>
      <c r="F127" s="22" t="s">
        <v>450</v>
      </c>
    </row>
    <row r="128" spans="1:6" ht="45" x14ac:dyDescent="0.25">
      <c r="A128" s="21" t="s">
        <v>114</v>
      </c>
      <c r="B128" s="21" t="s">
        <v>4</v>
      </c>
      <c r="C128" s="22" t="s">
        <v>180</v>
      </c>
      <c r="D128" s="23">
        <v>45783.916666666701</v>
      </c>
      <c r="E128" s="23">
        <v>45784.229166666701</v>
      </c>
      <c r="F128" s="22" t="s">
        <v>181</v>
      </c>
    </row>
    <row r="129" spans="1:6" ht="30" x14ac:dyDescent="0.25">
      <c r="A129" s="21" t="s">
        <v>114</v>
      </c>
      <c r="B129" s="21" t="s">
        <v>8</v>
      </c>
      <c r="C129" s="22" t="s">
        <v>456</v>
      </c>
      <c r="D129" s="23">
        <v>45783.916666666701</v>
      </c>
      <c r="E129" s="23">
        <v>45784.229166666701</v>
      </c>
      <c r="F129" s="22" t="s">
        <v>457</v>
      </c>
    </row>
    <row r="130" spans="1:6" ht="30" x14ac:dyDescent="0.25">
      <c r="A130" s="21" t="s">
        <v>114</v>
      </c>
      <c r="B130" s="21" t="s">
        <v>8</v>
      </c>
      <c r="C130" s="22" t="s">
        <v>458</v>
      </c>
      <c r="D130" s="23">
        <v>45783.916666666701</v>
      </c>
      <c r="E130" s="23">
        <v>45784.229166666701</v>
      </c>
      <c r="F130" s="22" t="s">
        <v>459</v>
      </c>
    </row>
    <row r="131" spans="1:6" ht="60" x14ac:dyDescent="0.25">
      <c r="A131" s="21" t="s">
        <v>91</v>
      </c>
      <c r="B131" s="21" t="s">
        <v>5</v>
      </c>
      <c r="C131" s="22" t="s">
        <v>170</v>
      </c>
      <c r="D131" s="23">
        <v>45783.916666666701</v>
      </c>
      <c r="E131" s="23">
        <v>45784.25</v>
      </c>
      <c r="F131" s="22" t="s">
        <v>93</v>
      </c>
    </row>
    <row r="132" spans="1:6" ht="90" x14ac:dyDescent="0.25">
      <c r="A132" s="21" t="s">
        <v>91</v>
      </c>
      <c r="B132" s="21" t="s">
        <v>2</v>
      </c>
      <c r="C132" s="22" t="s">
        <v>425</v>
      </c>
      <c r="D132" s="23">
        <v>45783.875</v>
      </c>
      <c r="E132" s="23">
        <v>45784.208333333299</v>
      </c>
      <c r="F132" s="22" t="s">
        <v>426</v>
      </c>
    </row>
    <row r="133" spans="1:6" ht="45" x14ac:dyDescent="0.25">
      <c r="A133" s="21" t="s">
        <v>91</v>
      </c>
      <c r="B133" s="21" t="s">
        <v>5</v>
      </c>
      <c r="C133" s="22" t="s">
        <v>438</v>
      </c>
      <c r="D133" s="23">
        <v>45783.875</v>
      </c>
      <c r="E133" s="23">
        <v>45784.25</v>
      </c>
      <c r="F133" s="22" t="s">
        <v>439</v>
      </c>
    </row>
    <row r="134" spans="1:6" ht="45" x14ac:dyDescent="0.25">
      <c r="A134" s="21" t="s">
        <v>94</v>
      </c>
      <c r="B134" s="21" t="s">
        <v>6</v>
      </c>
      <c r="C134" s="22" t="s">
        <v>168</v>
      </c>
      <c r="D134" s="23">
        <v>45783.875</v>
      </c>
      <c r="E134" s="23">
        <v>45784.25</v>
      </c>
      <c r="F134" s="22" t="s">
        <v>169</v>
      </c>
    </row>
    <row r="135" spans="1:6" ht="30" x14ac:dyDescent="0.25">
      <c r="A135" s="21" t="s">
        <v>94</v>
      </c>
      <c r="B135" s="21" t="s">
        <v>2</v>
      </c>
      <c r="C135" s="22" t="s">
        <v>427</v>
      </c>
      <c r="D135" s="23">
        <v>45783.875</v>
      </c>
      <c r="E135" s="23">
        <v>45784.25</v>
      </c>
      <c r="F135" s="22" t="s">
        <v>428</v>
      </c>
    </row>
    <row r="136" spans="1:6" ht="60" x14ac:dyDescent="0.25">
      <c r="A136" s="21" t="s">
        <v>478</v>
      </c>
      <c r="B136" s="21" t="s">
        <v>6</v>
      </c>
      <c r="C136" s="22" t="s">
        <v>479</v>
      </c>
      <c r="D136" s="23">
        <v>45783.916666666701</v>
      </c>
      <c r="E136" s="23">
        <v>45784.25</v>
      </c>
      <c r="F136" s="22" t="s">
        <v>480</v>
      </c>
    </row>
    <row r="137" spans="1:6" ht="60" x14ac:dyDescent="0.25">
      <c r="A137" s="21" t="s">
        <v>478</v>
      </c>
      <c r="B137" s="21" t="s">
        <v>6</v>
      </c>
      <c r="C137" s="22" t="s">
        <v>481</v>
      </c>
      <c r="D137" s="23">
        <v>45783.916666666701</v>
      </c>
      <c r="E137" s="23">
        <v>45784.25</v>
      </c>
      <c r="F137" s="22" t="s">
        <v>480</v>
      </c>
    </row>
    <row r="138" spans="1:6" ht="45" x14ac:dyDescent="0.25">
      <c r="A138" s="21" t="s">
        <v>96</v>
      </c>
      <c r="B138" s="21" t="s">
        <v>5</v>
      </c>
      <c r="C138" s="22" t="s">
        <v>97</v>
      </c>
      <c r="D138" s="23">
        <v>45783.875</v>
      </c>
      <c r="E138" s="23">
        <v>45784.25</v>
      </c>
      <c r="F138" s="22" t="s">
        <v>437</v>
      </c>
    </row>
    <row r="139" spans="1:6" ht="60" x14ac:dyDescent="0.25">
      <c r="A139" s="21" t="s">
        <v>96</v>
      </c>
      <c r="B139" s="21" t="s">
        <v>4</v>
      </c>
      <c r="C139" s="22" t="s">
        <v>451</v>
      </c>
      <c r="D139" s="23">
        <v>45783.916666666701</v>
      </c>
      <c r="E139" s="23">
        <v>45784.229166666701</v>
      </c>
      <c r="F139" s="22" t="s">
        <v>450</v>
      </c>
    </row>
    <row r="140" spans="1:6" ht="75" x14ac:dyDescent="0.25">
      <c r="A140" s="21" t="s">
        <v>96</v>
      </c>
      <c r="B140" s="21" t="s">
        <v>5</v>
      </c>
      <c r="C140" s="22" t="s">
        <v>452</v>
      </c>
      <c r="D140" s="23">
        <v>45783.916666666701</v>
      </c>
      <c r="E140" s="23">
        <v>45784.229166666701</v>
      </c>
      <c r="F140" s="22" t="s">
        <v>453</v>
      </c>
    </row>
    <row r="141" spans="1:6" ht="75" x14ac:dyDescent="0.25">
      <c r="A141" s="21" t="s">
        <v>96</v>
      </c>
      <c r="B141" s="21" t="s">
        <v>4</v>
      </c>
      <c r="C141" s="22" t="s">
        <v>490</v>
      </c>
      <c r="D141" s="23">
        <v>45783.875</v>
      </c>
      <c r="E141" s="23">
        <v>45784.25</v>
      </c>
      <c r="F141" s="22" t="s">
        <v>491</v>
      </c>
    </row>
    <row r="142" spans="1:6" ht="75" x14ac:dyDescent="0.25">
      <c r="A142" s="21" t="s">
        <v>96</v>
      </c>
      <c r="B142" s="21" t="s">
        <v>5</v>
      </c>
      <c r="C142" s="22" t="s">
        <v>492</v>
      </c>
      <c r="D142" s="23">
        <v>45783.875</v>
      </c>
      <c r="E142" s="23">
        <v>45784.25</v>
      </c>
      <c r="F142" s="22" t="s">
        <v>493</v>
      </c>
    </row>
    <row r="143" spans="1:6" ht="75" x14ac:dyDescent="0.25">
      <c r="A143" s="21" t="s">
        <v>209</v>
      </c>
      <c r="B143" s="21" t="s">
        <v>2</v>
      </c>
      <c r="C143" s="22" t="s">
        <v>494</v>
      </c>
      <c r="D143" s="23">
        <v>45783.875</v>
      </c>
      <c r="E143" s="23">
        <v>45784.25</v>
      </c>
      <c r="F143" s="22" t="s">
        <v>495</v>
      </c>
    </row>
    <row r="144" spans="1:6" ht="45" x14ac:dyDescent="0.25">
      <c r="A144" s="21" t="s">
        <v>209</v>
      </c>
      <c r="B144" s="21" t="s">
        <v>2</v>
      </c>
      <c r="C144" s="22" t="s">
        <v>501</v>
      </c>
      <c r="D144" s="23">
        <v>45783.833333333299</v>
      </c>
      <c r="E144" s="23">
        <v>45784.25</v>
      </c>
      <c r="F144" s="22" t="s">
        <v>502</v>
      </c>
    </row>
    <row r="145" spans="1:6" ht="45" x14ac:dyDescent="0.25">
      <c r="A145" s="21" t="s">
        <v>31</v>
      </c>
      <c r="B145" s="21" t="s">
        <v>32</v>
      </c>
      <c r="C145" s="22" t="s">
        <v>33</v>
      </c>
      <c r="D145" s="23">
        <v>45747.25</v>
      </c>
      <c r="E145" s="23">
        <v>45803.25</v>
      </c>
      <c r="F145" s="22" t="s">
        <v>34</v>
      </c>
    </row>
    <row r="146" spans="1:6" ht="60" x14ac:dyDescent="0.25">
      <c r="A146" s="21" t="s">
        <v>206</v>
      </c>
      <c r="B146" s="21" t="s">
        <v>6</v>
      </c>
      <c r="C146" s="22" t="s">
        <v>482</v>
      </c>
      <c r="D146" s="23">
        <v>45783.916666666701</v>
      </c>
      <c r="E146" s="23">
        <v>45784.25</v>
      </c>
      <c r="F146" s="22" t="s">
        <v>483</v>
      </c>
    </row>
    <row r="147" spans="1:6" ht="75" x14ac:dyDescent="0.25">
      <c r="A147" s="21" t="s">
        <v>206</v>
      </c>
      <c r="B147" s="21" t="s">
        <v>6</v>
      </c>
      <c r="C147" s="22" t="s">
        <v>207</v>
      </c>
      <c r="D147" s="23">
        <v>45783.875</v>
      </c>
      <c r="E147" s="23">
        <v>45784.208333333299</v>
      </c>
      <c r="F147" s="22" t="s">
        <v>208</v>
      </c>
    </row>
    <row r="148" spans="1:6" ht="90" x14ac:dyDescent="0.25">
      <c r="A148" s="21" t="s">
        <v>206</v>
      </c>
      <c r="B148" s="21" t="s">
        <v>6</v>
      </c>
      <c r="C148" s="22" t="s">
        <v>213</v>
      </c>
      <c r="D148" s="23">
        <v>45783.875</v>
      </c>
      <c r="E148" s="23">
        <v>45784.25</v>
      </c>
      <c r="F148" s="22" t="s">
        <v>214</v>
      </c>
    </row>
    <row r="149" spans="1:6" ht="60" x14ac:dyDescent="0.25">
      <c r="A149" s="21" t="s">
        <v>206</v>
      </c>
      <c r="B149" s="21" t="s">
        <v>6</v>
      </c>
      <c r="C149" s="22" t="s">
        <v>215</v>
      </c>
      <c r="D149" s="23">
        <v>45783.875</v>
      </c>
      <c r="E149" s="23">
        <v>45784.25</v>
      </c>
      <c r="F149" s="22" t="s">
        <v>214</v>
      </c>
    </row>
    <row r="150" spans="1:6" ht="60" x14ac:dyDescent="0.25">
      <c r="A150" s="21" t="s">
        <v>206</v>
      </c>
      <c r="B150" s="21" t="s">
        <v>6</v>
      </c>
      <c r="C150" s="22" t="s">
        <v>500</v>
      </c>
      <c r="D150" s="23">
        <v>45783.875</v>
      </c>
      <c r="E150" s="23">
        <v>45784.208333333299</v>
      </c>
      <c r="F150" s="22" t="s">
        <v>499</v>
      </c>
    </row>
    <row r="151" spans="1:6" ht="60" x14ac:dyDescent="0.25">
      <c r="A151" s="21" t="s">
        <v>57</v>
      </c>
      <c r="B151" s="21" t="s">
        <v>6</v>
      </c>
      <c r="C151" s="22" t="s">
        <v>160</v>
      </c>
      <c r="D151" s="23">
        <v>45783.875</v>
      </c>
      <c r="E151" s="23">
        <v>45784.208333333299</v>
      </c>
      <c r="F151" s="22" t="s">
        <v>161</v>
      </c>
    </row>
    <row r="152" spans="1:6" ht="60" x14ac:dyDescent="0.25">
      <c r="A152" s="21" t="s">
        <v>57</v>
      </c>
      <c r="B152" s="21" t="s">
        <v>6</v>
      </c>
      <c r="C152" s="22" t="s">
        <v>163</v>
      </c>
      <c r="D152" s="23">
        <v>45783.875</v>
      </c>
      <c r="E152" s="23">
        <v>45784.208333333299</v>
      </c>
      <c r="F152" s="22" t="s">
        <v>161</v>
      </c>
    </row>
    <row r="153" spans="1:6" ht="75" x14ac:dyDescent="0.25">
      <c r="A153" s="21" t="s">
        <v>57</v>
      </c>
      <c r="B153" s="21" t="s">
        <v>6</v>
      </c>
      <c r="C153" s="22" t="s">
        <v>164</v>
      </c>
      <c r="D153" s="23">
        <v>45783.875</v>
      </c>
      <c r="E153" s="23">
        <v>45784.208333333299</v>
      </c>
      <c r="F153" s="22" t="s">
        <v>161</v>
      </c>
    </row>
    <row r="154" spans="1:6" ht="75" x14ac:dyDescent="0.25">
      <c r="A154" s="21" t="s">
        <v>57</v>
      </c>
      <c r="B154" s="21" t="s">
        <v>6</v>
      </c>
      <c r="C154" s="22" t="s">
        <v>165</v>
      </c>
      <c r="D154" s="23">
        <v>45783.875</v>
      </c>
      <c r="E154" s="23">
        <v>45784.208333333299</v>
      </c>
      <c r="F154" s="22" t="s">
        <v>161</v>
      </c>
    </row>
    <row r="155" spans="1:6" ht="75" x14ac:dyDescent="0.25">
      <c r="A155" s="21" t="s">
        <v>57</v>
      </c>
      <c r="B155" s="21" t="s">
        <v>6</v>
      </c>
      <c r="C155" s="22" t="s">
        <v>166</v>
      </c>
      <c r="D155" s="23">
        <v>45783.875</v>
      </c>
      <c r="E155" s="23">
        <v>45784.208333333299</v>
      </c>
      <c r="F155" s="22" t="s">
        <v>161</v>
      </c>
    </row>
    <row r="156" spans="1:6" ht="45" x14ac:dyDescent="0.25">
      <c r="A156" s="21" t="s">
        <v>57</v>
      </c>
      <c r="B156" s="21" t="s">
        <v>6</v>
      </c>
      <c r="C156" s="22" t="s">
        <v>167</v>
      </c>
      <c r="D156" s="23">
        <v>45783.875</v>
      </c>
      <c r="E156" s="23">
        <v>45784.208333333299</v>
      </c>
      <c r="F156" s="22" t="s">
        <v>161</v>
      </c>
    </row>
    <row r="157" spans="1:6" ht="60" x14ac:dyDescent="0.25">
      <c r="A157" s="21" t="s">
        <v>86</v>
      </c>
      <c r="B157" s="21" t="s">
        <v>4</v>
      </c>
      <c r="C157" s="22" t="s">
        <v>380</v>
      </c>
      <c r="D157" s="23">
        <v>45783.875</v>
      </c>
      <c r="E157" s="23">
        <v>45784.25</v>
      </c>
      <c r="F157" s="22" t="s">
        <v>381</v>
      </c>
    </row>
    <row r="158" spans="1:6" ht="60" x14ac:dyDescent="0.25">
      <c r="A158" s="21" t="s">
        <v>86</v>
      </c>
      <c r="B158" s="21" t="s">
        <v>4</v>
      </c>
      <c r="C158" s="22" t="s">
        <v>396</v>
      </c>
      <c r="D158" s="23">
        <v>45783.875</v>
      </c>
      <c r="E158" s="23">
        <v>45784.25</v>
      </c>
      <c r="F158" s="22" t="s">
        <v>397</v>
      </c>
    </row>
    <row r="159" spans="1:6" ht="75" x14ac:dyDescent="0.25">
      <c r="A159" s="21" t="s">
        <v>86</v>
      </c>
      <c r="B159" s="21" t="s">
        <v>4</v>
      </c>
      <c r="C159" s="22" t="s">
        <v>398</v>
      </c>
      <c r="D159" s="23">
        <v>45783.875</v>
      </c>
      <c r="E159" s="23">
        <v>45784.25</v>
      </c>
      <c r="F159" s="22" t="s">
        <v>397</v>
      </c>
    </row>
    <row r="160" spans="1:6" ht="105" x14ac:dyDescent="0.25">
      <c r="A160" s="21" t="s">
        <v>86</v>
      </c>
      <c r="B160" s="21" t="s">
        <v>5</v>
      </c>
      <c r="C160" s="22" t="s">
        <v>419</v>
      </c>
      <c r="D160" s="23">
        <v>45783.895833333299</v>
      </c>
      <c r="E160" s="23">
        <v>45784.208333333299</v>
      </c>
      <c r="F160" s="22" t="s">
        <v>420</v>
      </c>
    </row>
    <row r="161" spans="1:6" ht="105" x14ac:dyDescent="0.25">
      <c r="A161" s="21" t="s">
        <v>69</v>
      </c>
      <c r="B161" s="21" t="s">
        <v>6</v>
      </c>
      <c r="C161" s="22" t="s">
        <v>375</v>
      </c>
      <c r="D161" s="23">
        <v>45783.875</v>
      </c>
      <c r="E161" s="23">
        <v>45784.25</v>
      </c>
      <c r="F161" s="22" t="s">
        <v>376</v>
      </c>
    </row>
    <row r="162" spans="1:6" ht="90" x14ac:dyDescent="0.25">
      <c r="A162" s="21" t="s">
        <v>69</v>
      </c>
      <c r="B162" s="21" t="s">
        <v>6</v>
      </c>
      <c r="C162" s="22" t="s">
        <v>377</v>
      </c>
      <c r="D162" s="23">
        <v>45783.875</v>
      </c>
      <c r="E162" s="23">
        <v>45784.25</v>
      </c>
      <c r="F162" s="22" t="s">
        <v>376</v>
      </c>
    </row>
    <row r="163" spans="1:6" ht="90" x14ac:dyDescent="0.25">
      <c r="A163" s="21" t="s">
        <v>69</v>
      </c>
      <c r="B163" s="21" t="s">
        <v>6</v>
      </c>
      <c r="C163" s="22" t="s">
        <v>378</v>
      </c>
      <c r="D163" s="23">
        <v>45783.875</v>
      </c>
      <c r="E163" s="23">
        <v>45784.25</v>
      </c>
      <c r="F163" s="22" t="s">
        <v>376</v>
      </c>
    </row>
    <row r="164" spans="1:6" ht="75" x14ac:dyDescent="0.25">
      <c r="A164" s="21" t="s">
        <v>69</v>
      </c>
      <c r="B164" s="21" t="s">
        <v>6</v>
      </c>
      <c r="C164" s="22" t="s">
        <v>379</v>
      </c>
      <c r="D164" s="23">
        <v>45783.875</v>
      </c>
      <c r="E164" s="23">
        <v>45784.25</v>
      </c>
      <c r="F164" s="22" t="s">
        <v>376</v>
      </c>
    </row>
    <row r="165" spans="1:6" ht="75" x14ac:dyDescent="0.25">
      <c r="A165" s="21" t="s">
        <v>127</v>
      </c>
      <c r="B165" s="21" t="s">
        <v>4</v>
      </c>
      <c r="C165" s="22" t="s">
        <v>382</v>
      </c>
      <c r="D165" s="23">
        <v>45783.875</v>
      </c>
      <c r="E165" s="23">
        <v>45784.208333333299</v>
      </c>
      <c r="F165" s="22" t="s">
        <v>383</v>
      </c>
    </row>
    <row r="166" spans="1:6" ht="45" x14ac:dyDescent="0.25">
      <c r="A166" s="21" t="s">
        <v>127</v>
      </c>
      <c r="B166" s="21" t="s">
        <v>5</v>
      </c>
      <c r="C166" s="22" t="s">
        <v>384</v>
      </c>
      <c r="D166" s="23">
        <v>45783.875</v>
      </c>
      <c r="E166" s="23">
        <v>45784.208333333299</v>
      </c>
      <c r="F166" s="22" t="s">
        <v>383</v>
      </c>
    </row>
    <row r="167" spans="1:6" ht="45" x14ac:dyDescent="0.25">
      <c r="A167" s="21" t="s">
        <v>127</v>
      </c>
      <c r="B167" s="21" t="s">
        <v>4</v>
      </c>
      <c r="C167" s="22" t="s">
        <v>385</v>
      </c>
      <c r="D167" s="23">
        <v>45783.875</v>
      </c>
      <c r="E167" s="23">
        <v>45784.208333333299</v>
      </c>
      <c r="F167" s="22" t="s">
        <v>383</v>
      </c>
    </row>
    <row r="168" spans="1:6" ht="30" x14ac:dyDescent="0.25">
      <c r="A168" s="21" t="s">
        <v>127</v>
      </c>
      <c r="B168" s="21" t="s">
        <v>5</v>
      </c>
      <c r="C168" s="22" t="s">
        <v>386</v>
      </c>
      <c r="D168" s="23">
        <v>45783.875</v>
      </c>
      <c r="E168" s="23">
        <v>45784.208333333299</v>
      </c>
      <c r="F168" s="22" t="s">
        <v>383</v>
      </c>
    </row>
    <row r="169" spans="1:6" ht="60" x14ac:dyDescent="0.25">
      <c r="A169" s="21" t="s">
        <v>228</v>
      </c>
      <c r="B169" s="21" t="s">
        <v>5</v>
      </c>
      <c r="C169" s="22" t="s">
        <v>496</v>
      </c>
      <c r="D169" s="23">
        <v>45783.875</v>
      </c>
      <c r="E169" s="23">
        <v>45784.229166666701</v>
      </c>
      <c r="F169" s="22" t="s">
        <v>497</v>
      </c>
    </row>
    <row r="170" spans="1:6" ht="105" x14ac:dyDescent="0.25">
      <c r="A170" s="21" t="s">
        <v>228</v>
      </c>
      <c r="B170" s="21" t="s">
        <v>6</v>
      </c>
      <c r="C170" s="22" t="s">
        <v>498</v>
      </c>
      <c r="D170" s="23">
        <v>45783.875</v>
      </c>
      <c r="E170" s="23">
        <v>45784.208333333299</v>
      </c>
      <c r="F170" s="22" t="s">
        <v>499</v>
      </c>
    </row>
    <row r="171" spans="1:6" ht="90" x14ac:dyDescent="0.25">
      <c r="A171" s="21" t="s">
        <v>228</v>
      </c>
      <c r="B171" s="21" t="s">
        <v>2</v>
      </c>
      <c r="C171" s="22" t="s">
        <v>503</v>
      </c>
      <c r="D171" s="23">
        <v>45783.833333333299</v>
      </c>
      <c r="E171" s="23">
        <v>45784.25</v>
      </c>
      <c r="F171" s="22" t="s">
        <v>504</v>
      </c>
    </row>
    <row r="172" spans="1:6" ht="90" x14ac:dyDescent="0.25">
      <c r="A172" s="21" t="s">
        <v>228</v>
      </c>
      <c r="B172" s="21" t="s">
        <v>6</v>
      </c>
      <c r="C172" s="22" t="s">
        <v>505</v>
      </c>
      <c r="D172" s="23">
        <v>45783.875</v>
      </c>
      <c r="E172" s="23">
        <v>45784.25</v>
      </c>
      <c r="F172" s="22" t="s">
        <v>506</v>
      </c>
    </row>
    <row r="173" spans="1:6" ht="60" x14ac:dyDescent="0.25">
      <c r="A173" s="21" t="s">
        <v>76</v>
      </c>
      <c r="B173" s="21" t="s">
        <v>8</v>
      </c>
      <c r="C173" s="22" t="s">
        <v>387</v>
      </c>
      <c r="D173" s="23">
        <v>45783.875</v>
      </c>
      <c r="E173" s="23">
        <v>45784.25</v>
      </c>
      <c r="F173" s="22" t="s">
        <v>388</v>
      </c>
    </row>
    <row r="174" spans="1:6" ht="60" x14ac:dyDescent="0.25">
      <c r="A174" s="21" t="s">
        <v>76</v>
      </c>
      <c r="B174" s="21" t="s">
        <v>8</v>
      </c>
      <c r="C174" s="22" t="s">
        <v>389</v>
      </c>
      <c r="D174" s="23">
        <v>45783.875</v>
      </c>
      <c r="E174" s="23">
        <v>45784.25</v>
      </c>
      <c r="F174" s="22" t="s">
        <v>388</v>
      </c>
    </row>
    <row r="175" spans="1:6" ht="60" x14ac:dyDescent="0.25">
      <c r="A175" s="21" t="s">
        <v>76</v>
      </c>
      <c r="B175" s="21" t="s">
        <v>8</v>
      </c>
      <c r="C175" s="22" t="s">
        <v>390</v>
      </c>
      <c r="D175" s="23">
        <v>45783.875</v>
      </c>
      <c r="E175" s="23">
        <v>45784.25</v>
      </c>
      <c r="F175" s="22" t="s">
        <v>388</v>
      </c>
    </row>
    <row r="176" spans="1:6" ht="75" x14ac:dyDescent="0.25">
      <c r="A176" s="21" t="s">
        <v>76</v>
      </c>
      <c r="B176" s="21" t="s">
        <v>7</v>
      </c>
      <c r="C176" s="22" t="s">
        <v>391</v>
      </c>
      <c r="D176" s="23">
        <v>45783.875</v>
      </c>
      <c r="E176" s="23">
        <v>45784.25</v>
      </c>
      <c r="F176" s="22" t="s">
        <v>392</v>
      </c>
    </row>
    <row r="177" spans="1:6" ht="105" x14ac:dyDescent="0.25">
      <c r="A177" s="21" t="s">
        <v>76</v>
      </c>
      <c r="B177" s="21" t="s">
        <v>7</v>
      </c>
      <c r="C177" s="22" t="s">
        <v>393</v>
      </c>
      <c r="D177" s="23">
        <v>45783.875</v>
      </c>
      <c r="E177" s="23">
        <v>45784.25</v>
      </c>
      <c r="F177" s="22" t="s">
        <v>392</v>
      </c>
    </row>
    <row r="178" spans="1:6" ht="105" x14ac:dyDescent="0.25">
      <c r="A178" s="21" t="s">
        <v>76</v>
      </c>
      <c r="B178" s="21" t="s">
        <v>7</v>
      </c>
      <c r="C178" s="22" t="s">
        <v>394</v>
      </c>
      <c r="D178" s="23">
        <v>45783.875</v>
      </c>
      <c r="E178" s="23">
        <v>45784.25</v>
      </c>
      <c r="F178" s="22" t="s">
        <v>392</v>
      </c>
    </row>
    <row r="179" spans="1:6" ht="75" x14ac:dyDescent="0.25">
      <c r="A179" s="21" t="s">
        <v>76</v>
      </c>
      <c r="B179" s="21" t="s">
        <v>7</v>
      </c>
      <c r="C179" s="22" t="s">
        <v>395</v>
      </c>
      <c r="D179" s="23">
        <v>45783.875</v>
      </c>
      <c r="E179" s="23">
        <v>45784.25</v>
      </c>
      <c r="F179" s="22" t="s">
        <v>392</v>
      </c>
    </row>
    <row r="180" spans="1:6" ht="75" x14ac:dyDescent="0.25">
      <c r="A180" s="21" t="s">
        <v>76</v>
      </c>
      <c r="B180" s="21" t="s">
        <v>2</v>
      </c>
      <c r="C180" s="22" t="s">
        <v>399</v>
      </c>
      <c r="D180" s="23">
        <v>45783.875</v>
      </c>
      <c r="E180" s="23">
        <v>45784.25</v>
      </c>
      <c r="F180" s="22" t="s">
        <v>400</v>
      </c>
    </row>
    <row r="181" spans="1:6" ht="75" x14ac:dyDescent="0.25">
      <c r="A181" s="21" t="s">
        <v>76</v>
      </c>
      <c r="B181" s="21" t="s">
        <v>8</v>
      </c>
      <c r="C181" s="22" t="s">
        <v>403</v>
      </c>
      <c r="D181" s="23">
        <v>45783.875</v>
      </c>
      <c r="E181" s="23">
        <v>45784.25</v>
      </c>
      <c r="F181" s="22" t="s">
        <v>404</v>
      </c>
    </row>
    <row r="182" spans="1:6" ht="75" x14ac:dyDescent="0.25">
      <c r="A182" s="21" t="s">
        <v>76</v>
      </c>
      <c r="B182" s="21" t="s">
        <v>8</v>
      </c>
      <c r="C182" s="22" t="s">
        <v>405</v>
      </c>
      <c r="D182" s="23">
        <v>45783.875</v>
      </c>
      <c r="E182" s="23">
        <v>45784.25</v>
      </c>
      <c r="F182" s="22" t="s">
        <v>404</v>
      </c>
    </row>
    <row r="183" spans="1:6" ht="75" x14ac:dyDescent="0.25">
      <c r="A183" s="21" t="s">
        <v>84</v>
      </c>
      <c r="B183" s="21" t="s">
        <v>5</v>
      </c>
      <c r="C183" s="22" t="s">
        <v>417</v>
      </c>
      <c r="D183" s="23">
        <v>45783.895833333299</v>
      </c>
      <c r="E183" s="23">
        <v>45784.208333333299</v>
      </c>
      <c r="F183" s="22" t="s">
        <v>418</v>
      </c>
    </row>
    <row r="184" spans="1:6" ht="75" x14ac:dyDescent="0.25">
      <c r="A184" s="21" t="s">
        <v>346</v>
      </c>
      <c r="B184" s="21" t="s">
        <v>6</v>
      </c>
      <c r="C184" s="22" t="s">
        <v>347</v>
      </c>
      <c r="D184" s="23">
        <v>45783.875</v>
      </c>
      <c r="E184" s="23">
        <v>45784.25</v>
      </c>
      <c r="F184" s="22" t="s">
        <v>348</v>
      </c>
    </row>
    <row r="185" spans="1:6" ht="45" x14ac:dyDescent="0.25">
      <c r="A185" s="21" t="s">
        <v>35</v>
      </c>
      <c r="B185" s="21" t="s">
        <v>4</v>
      </c>
      <c r="C185" s="22" t="s">
        <v>36</v>
      </c>
      <c r="D185" s="23">
        <v>45488.833333333299</v>
      </c>
      <c r="E185" s="23">
        <v>45801.25</v>
      </c>
      <c r="F185" s="22" t="s">
        <v>37</v>
      </c>
    </row>
    <row r="186" spans="1:6" ht="60" x14ac:dyDescent="0.25">
      <c r="A186" s="21" t="s">
        <v>125</v>
      </c>
      <c r="B186" s="21" t="s">
        <v>5</v>
      </c>
      <c r="C186" s="22" t="s">
        <v>372</v>
      </c>
      <c r="D186" s="23">
        <v>45783.833333333299</v>
      </c>
      <c r="E186" s="23">
        <v>45784.25</v>
      </c>
      <c r="F186" s="22" t="s">
        <v>371</v>
      </c>
    </row>
    <row r="187" spans="1:6" ht="75" x14ac:dyDescent="0.25">
      <c r="A187" s="21" t="s">
        <v>125</v>
      </c>
      <c r="B187" s="21" t="s">
        <v>5</v>
      </c>
      <c r="C187" s="22" t="s">
        <v>373</v>
      </c>
      <c r="D187" s="23">
        <v>45783.833333333299</v>
      </c>
      <c r="E187" s="23">
        <v>45784.25</v>
      </c>
      <c r="F187" s="22" t="s">
        <v>371</v>
      </c>
    </row>
    <row r="188" spans="1:6" ht="60" x14ac:dyDescent="0.25">
      <c r="A188" s="21" t="s">
        <v>35</v>
      </c>
      <c r="B188" s="21" t="s">
        <v>5</v>
      </c>
      <c r="C188" s="22" t="s">
        <v>67</v>
      </c>
      <c r="D188" s="23">
        <v>45684.208333333299</v>
      </c>
      <c r="E188" s="23">
        <v>45793.25</v>
      </c>
      <c r="F188" s="22" t="s">
        <v>68</v>
      </c>
    </row>
    <row r="189" spans="1:6" ht="45" x14ac:dyDescent="0.25">
      <c r="A189" s="21" t="s">
        <v>46</v>
      </c>
      <c r="B189" s="21" t="s">
        <v>8</v>
      </c>
      <c r="C189" s="22" t="s">
        <v>349</v>
      </c>
      <c r="D189" s="23">
        <v>45783.833333333299</v>
      </c>
      <c r="E189" s="23">
        <v>45784.208333333299</v>
      </c>
      <c r="F189" s="22" t="s">
        <v>350</v>
      </c>
    </row>
    <row r="190" spans="1:6" ht="60" x14ac:dyDescent="0.25">
      <c r="A190" s="21" t="s">
        <v>54</v>
      </c>
      <c r="B190" s="21" t="s">
        <v>4</v>
      </c>
      <c r="C190" s="22" t="s">
        <v>55</v>
      </c>
      <c r="D190" s="23">
        <v>44936.875</v>
      </c>
      <c r="E190" s="23">
        <v>45815.208333333299</v>
      </c>
      <c r="F190" s="22" t="s">
        <v>56</v>
      </c>
    </row>
  </sheetData>
  <autoFilter ref="A2:F56" xr:uid="{AB5087A8-6843-4510-91D8-5EC6A7A5789B}">
    <sortState xmlns:xlrd2="http://schemas.microsoft.com/office/spreadsheetml/2017/richdata2" ref="A3:F190">
      <sortCondition ref="A2:A56"/>
    </sortState>
  </autoFilter>
  <mergeCells count="1">
    <mergeCell ref="A1:F1"/>
  </mergeCells>
  <conditionalFormatting sqref="A3:F190">
    <cfRule type="expression" dxfId="3"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7F9A5-DD85-40A1-B44C-C07753530D7D}">
  <sheetPr>
    <tabColor theme="9"/>
  </sheetPr>
  <dimension ref="A1:K192"/>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26953125" style="4" customWidth="1"/>
    <col min="3" max="3" width="62.54296875" style="4" customWidth="1"/>
    <col min="4" max="4" width="16.453125" style="4" customWidth="1"/>
    <col min="5" max="5" width="16" style="9" customWidth="1"/>
    <col min="6" max="6" width="47" style="9" customWidth="1"/>
    <col min="7" max="11" width="0" hidden="1" customWidth="1"/>
    <col min="12" max="16384" width="8.7265625" hidden="1"/>
  </cols>
  <sheetData>
    <row r="1" spans="1:6" ht="33" x14ac:dyDescent="0.25">
      <c r="A1" s="20" t="str">
        <f>"Daily closure report: "&amp;'Front page'!A9</f>
        <v>Daily closure report: Wednesday, 7 May</v>
      </c>
      <c r="B1" s="20"/>
      <c r="C1" s="20"/>
      <c r="D1" s="20"/>
      <c r="E1" s="20"/>
      <c r="F1" s="20"/>
    </row>
    <row r="2" spans="1:6" s="3" customFormat="1" ht="27.6" x14ac:dyDescent="0.25">
      <c r="A2" s="8" t="s">
        <v>9</v>
      </c>
      <c r="B2" s="8" t="s">
        <v>1</v>
      </c>
      <c r="C2" s="8" t="s">
        <v>0</v>
      </c>
      <c r="D2" s="7" t="s">
        <v>11</v>
      </c>
      <c r="E2" s="7" t="s">
        <v>12</v>
      </c>
      <c r="F2" s="8" t="s">
        <v>10</v>
      </c>
    </row>
    <row r="3" spans="1:6" s="3" customFormat="1" ht="60" x14ac:dyDescent="0.25">
      <c r="A3" s="21" t="s">
        <v>252</v>
      </c>
      <c r="B3" s="21" t="s">
        <v>2</v>
      </c>
      <c r="C3" s="22" t="s">
        <v>253</v>
      </c>
      <c r="D3" s="23">
        <v>45784.875</v>
      </c>
      <c r="E3" s="23">
        <v>45785.208333333299</v>
      </c>
      <c r="F3" s="22" t="s">
        <v>254</v>
      </c>
    </row>
    <row r="4" spans="1:6" s="3" customFormat="1" ht="60" x14ac:dyDescent="0.25">
      <c r="A4" s="21" t="s">
        <v>252</v>
      </c>
      <c r="B4" s="21" t="s">
        <v>2</v>
      </c>
      <c r="C4" s="22" t="s">
        <v>516</v>
      </c>
      <c r="D4" s="23">
        <v>45784.875</v>
      </c>
      <c r="E4" s="23">
        <v>45785.208333333299</v>
      </c>
      <c r="F4" s="22" t="s">
        <v>263</v>
      </c>
    </row>
    <row r="5" spans="1:6" s="3" customFormat="1" ht="60" x14ac:dyDescent="0.25">
      <c r="A5" s="21" t="s">
        <v>252</v>
      </c>
      <c r="B5" s="21" t="s">
        <v>6</v>
      </c>
      <c r="C5" s="22" t="s">
        <v>517</v>
      </c>
      <c r="D5" s="23">
        <v>45784.875</v>
      </c>
      <c r="E5" s="23">
        <v>45785.208333333299</v>
      </c>
      <c r="F5" s="22" t="s">
        <v>263</v>
      </c>
    </row>
    <row r="6" spans="1:6" s="3" customFormat="1" ht="60" x14ac:dyDescent="0.25">
      <c r="A6" s="21" t="s">
        <v>252</v>
      </c>
      <c r="B6" s="21" t="s">
        <v>2</v>
      </c>
      <c r="C6" s="22" t="s">
        <v>518</v>
      </c>
      <c r="D6" s="23">
        <v>45784.875</v>
      </c>
      <c r="E6" s="23">
        <v>45785.25</v>
      </c>
      <c r="F6" s="22" t="s">
        <v>263</v>
      </c>
    </row>
    <row r="7" spans="1:6" s="3" customFormat="1" ht="60" x14ac:dyDescent="0.25">
      <c r="A7" s="21" t="s">
        <v>252</v>
      </c>
      <c r="B7" s="21" t="s">
        <v>6</v>
      </c>
      <c r="C7" s="22" t="s">
        <v>519</v>
      </c>
      <c r="D7" s="23">
        <v>45784.875</v>
      </c>
      <c r="E7" s="23">
        <v>45785.208333333299</v>
      </c>
      <c r="F7" s="22" t="s">
        <v>263</v>
      </c>
    </row>
    <row r="8" spans="1:6" s="3" customFormat="1" ht="75" x14ac:dyDescent="0.25">
      <c r="A8" s="21" t="s">
        <v>252</v>
      </c>
      <c r="B8" s="21" t="s">
        <v>2</v>
      </c>
      <c r="C8" s="22" t="s">
        <v>280</v>
      </c>
      <c r="D8" s="23">
        <v>45784.833333333299</v>
      </c>
      <c r="E8" s="23">
        <v>45785.25</v>
      </c>
      <c r="F8" s="22" t="s">
        <v>281</v>
      </c>
    </row>
    <row r="9" spans="1:6" s="3" customFormat="1" ht="75" x14ac:dyDescent="0.25">
      <c r="A9" s="21" t="s">
        <v>252</v>
      </c>
      <c r="B9" s="21" t="s">
        <v>2</v>
      </c>
      <c r="C9" s="22" t="s">
        <v>534</v>
      </c>
      <c r="D9" s="23">
        <v>45784.833333333299</v>
      </c>
      <c r="E9" s="23">
        <v>45785.25</v>
      </c>
      <c r="F9" s="22" t="s">
        <v>315</v>
      </c>
    </row>
    <row r="10" spans="1:6" s="3" customFormat="1" ht="75" x14ac:dyDescent="0.25">
      <c r="A10" s="21" t="s">
        <v>252</v>
      </c>
      <c r="B10" s="21" t="s">
        <v>2</v>
      </c>
      <c r="C10" s="22" t="s">
        <v>535</v>
      </c>
      <c r="D10" s="23">
        <v>45784.833333333299</v>
      </c>
      <c r="E10" s="23">
        <v>45785.25</v>
      </c>
      <c r="F10" s="22" t="s">
        <v>315</v>
      </c>
    </row>
    <row r="11" spans="1:6" s="3" customFormat="1" ht="60" x14ac:dyDescent="0.25">
      <c r="A11" s="21" t="s">
        <v>252</v>
      </c>
      <c r="B11" s="21" t="s">
        <v>6</v>
      </c>
      <c r="C11" s="22" t="s">
        <v>549</v>
      </c>
      <c r="D11" s="23">
        <v>45784.833333333299</v>
      </c>
      <c r="E11" s="23">
        <v>45785.25</v>
      </c>
      <c r="F11" s="22" t="s">
        <v>550</v>
      </c>
    </row>
    <row r="12" spans="1:6" s="3" customFormat="1" ht="75" x14ac:dyDescent="0.25">
      <c r="A12" s="21" t="s">
        <v>252</v>
      </c>
      <c r="B12" s="21" t="s">
        <v>6</v>
      </c>
      <c r="C12" s="22" t="s">
        <v>553</v>
      </c>
      <c r="D12" s="23">
        <v>45784.833333333299</v>
      </c>
      <c r="E12" s="23">
        <v>45785.25</v>
      </c>
      <c r="F12" s="22" t="s">
        <v>554</v>
      </c>
    </row>
    <row r="13" spans="1:6" s="3" customFormat="1" ht="60" x14ac:dyDescent="0.25">
      <c r="A13" s="21" t="s">
        <v>116</v>
      </c>
      <c r="B13" s="21" t="s">
        <v>2</v>
      </c>
      <c r="C13" s="22" t="s">
        <v>520</v>
      </c>
      <c r="D13" s="23">
        <v>45784.875</v>
      </c>
      <c r="E13" s="23">
        <v>45785.208333333299</v>
      </c>
      <c r="F13" s="22" t="s">
        <v>270</v>
      </c>
    </row>
    <row r="14" spans="1:6" s="3" customFormat="1" ht="60" x14ac:dyDescent="0.25">
      <c r="A14" s="21" t="s">
        <v>116</v>
      </c>
      <c r="B14" s="21" t="s">
        <v>6</v>
      </c>
      <c r="C14" s="22" t="s">
        <v>273</v>
      </c>
      <c r="D14" s="23">
        <v>45784.833333333299</v>
      </c>
      <c r="E14" s="23">
        <v>45785.25</v>
      </c>
      <c r="F14" s="22" t="s">
        <v>274</v>
      </c>
    </row>
    <row r="15" spans="1:6" s="3" customFormat="1" ht="60" x14ac:dyDescent="0.25">
      <c r="A15" s="21" t="s">
        <v>116</v>
      </c>
      <c r="B15" s="21" t="s">
        <v>2</v>
      </c>
      <c r="C15" s="22" t="s">
        <v>604</v>
      </c>
      <c r="D15" s="23">
        <v>45784.916666666701</v>
      </c>
      <c r="E15" s="23">
        <v>45785.208333333299</v>
      </c>
      <c r="F15" s="22" t="s">
        <v>605</v>
      </c>
    </row>
    <row r="16" spans="1:6" s="3" customFormat="1" ht="45" x14ac:dyDescent="0.25">
      <c r="A16" s="21" t="s">
        <v>116</v>
      </c>
      <c r="B16" s="21" t="s">
        <v>2</v>
      </c>
      <c r="C16" s="22" t="s">
        <v>606</v>
      </c>
      <c r="D16" s="23">
        <v>45784.916666666701</v>
      </c>
      <c r="E16" s="23">
        <v>45785.208333333299</v>
      </c>
      <c r="F16" s="22" t="s">
        <v>605</v>
      </c>
    </row>
    <row r="17" spans="1:6" s="3" customFormat="1" ht="60" x14ac:dyDescent="0.25">
      <c r="A17" s="21" t="s">
        <v>116</v>
      </c>
      <c r="B17" s="21" t="s">
        <v>6</v>
      </c>
      <c r="C17" s="22" t="s">
        <v>610</v>
      </c>
      <c r="D17" s="23">
        <v>45784.916666666701</v>
      </c>
      <c r="E17" s="23">
        <v>45785.229166666701</v>
      </c>
      <c r="F17" s="22" t="s">
        <v>611</v>
      </c>
    </row>
    <row r="18" spans="1:6" s="3" customFormat="1" ht="60" x14ac:dyDescent="0.25">
      <c r="A18" s="21" t="s">
        <v>243</v>
      </c>
      <c r="B18" s="21" t="s">
        <v>2</v>
      </c>
      <c r="C18" s="22" t="s">
        <v>244</v>
      </c>
      <c r="D18" s="23">
        <v>45784.833333333299</v>
      </c>
      <c r="E18" s="23">
        <v>45785.25</v>
      </c>
      <c r="F18" s="22" t="s">
        <v>245</v>
      </c>
    </row>
    <row r="19" spans="1:6" s="3" customFormat="1" ht="60" x14ac:dyDescent="0.25">
      <c r="A19" s="21" t="s">
        <v>17</v>
      </c>
      <c r="B19" s="21" t="s">
        <v>2</v>
      </c>
      <c r="C19" s="22" t="s">
        <v>511</v>
      </c>
      <c r="D19" s="23">
        <v>45784.875</v>
      </c>
      <c r="E19" s="23">
        <v>45784.958333333299</v>
      </c>
      <c r="F19" s="22" t="s">
        <v>512</v>
      </c>
    </row>
    <row r="20" spans="1:6" s="3" customFormat="1" ht="60" x14ac:dyDescent="0.25">
      <c r="A20" s="21" t="s">
        <v>17</v>
      </c>
      <c r="B20" s="21" t="s">
        <v>2</v>
      </c>
      <c r="C20" s="22" t="s">
        <v>513</v>
      </c>
      <c r="D20" s="23">
        <v>45784.958333333299</v>
      </c>
      <c r="E20" s="23">
        <v>45785.083333333299</v>
      </c>
      <c r="F20" s="22" t="s">
        <v>512</v>
      </c>
    </row>
    <row r="21" spans="1:6" s="3" customFormat="1" ht="60" x14ac:dyDescent="0.25">
      <c r="A21" s="21" t="s">
        <v>17</v>
      </c>
      <c r="B21" s="21" t="s">
        <v>2</v>
      </c>
      <c r="C21" s="22" t="s">
        <v>514</v>
      </c>
      <c r="D21" s="23">
        <v>45785.083333333299</v>
      </c>
      <c r="E21" s="23">
        <v>45785.208333333299</v>
      </c>
      <c r="F21" s="22" t="s">
        <v>512</v>
      </c>
    </row>
    <row r="22" spans="1:6" s="3" customFormat="1" ht="45" x14ac:dyDescent="0.25">
      <c r="A22" s="21" t="s">
        <v>17</v>
      </c>
      <c r="B22" s="21" t="s">
        <v>6</v>
      </c>
      <c r="C22" s="22" t="s">
        <v>515</v>
      </c>
      <c r="D22" s="23">
        <v>45784.875</v>
      </c>
      <c r="E22" s="23">
        <v>45785.208333333299</v>
      </c>
      <c r="F22" s="22" t="s">
        <v>247</v>
      </c>
    </row>
    <row r="23" spans="1:6" s="3" customFormat="1" ht="45" x14ac:dyDescent="0.25">
      <c r="A23" s="21" t="s">
        <v>236</v>
      </c>
      <c r="B23" s="21" t="s">
        <v>32</v>
      </c>
      <c r="C23" s="22" t="s">
        <v>237</v>
      </c>
      <c r="D23" s="23">
        <v>45784.833333333299</v>
      </c>
      <c r="E23" s="23">
        <v>45785.25</v>
      </c>
      <c r="F23" s="22" t="s">
        <v>238</v>
      </c>
    </row>
    <row r="24" spans="1:6" s="3" customFormat="1" ht="60" x14ac:dyDescent="0.25">
      <c r="A24" s="21" t="s">
        <v>357</v>
      </c>
      <c r="B24" s="21" t="s">
        <v>2</v>
      </c>
      <c r="C24" s="22" t="s">
        <v>358</v>
      </c>
      <c r="D24" s="23">
        <v>45784.833333333299</v>
      </c>
      <c r="E24" s="23">
        <v>45785.25</v>
      </c>
      <c r="F24" s="22" t="s">
        <v>359</v>
      </c>
    </row>
    <row r="25" spans="1:6" s="3" customFormat="1" ht="90" x14ac:dyDescent="0.25">
      <c r="A25" s="21" t="s">
        <v>460</v>
      </c>
      <c r="B25" s="21" t="s">
        <v>5</v>
      </c>
      <c r="C25" s="22" t="s">
        <v>461</v>
      </c>
      <c r="D25" s="23">
        <v>45784.916666666701</v>
      </c>
      <c r="E25" s="23">
        <v>45785.208333333299</v>
      </c>
      <c r="F25" s="22" t="s">
        <v>462</v>
      </c>
    </row>
    <row r="26" spans="1:6" s="3" customFormat="1" ht="90" x14ac:dyDescent="0.25">
      <c r="A26" s="21" t="s">
        <v>20</v>
      </c>
      <c r="B26" s="21" t="s">
        <v>5</v>
      </c>
      <c r="C26" s="22" t="s">
        <v>241</v>
      </c>
      <c r="D26" s="23">
        <v>45784.833333333299</v>
      </c>
      <c r="E26" s="23">
        <v>45785.25</v>
      </c>
      <c r="F26" s="22" t="s">
        <v>242</v>
      </c>
    </row>
    <row r="27" spans="1:6" s="3" customFormat="1" ht="90" x14ac:dyDescent="0.25">
      <c r="A27" s="21" t="s">
        <v>20</v>
      </c>
      <c r="B27" s="21" t="s">
        <v>4</v>
      </c>
      <c r="C27" s="22" t="s">
        <v>23</v>
      </c>
      <c r="D27" s="23">
        <v>45784.25</v>
      </c>
      <c r="E27" s="23">
        <v>45784.833333333299</v>
      </c>
      <c r="F27" s="22" t="s">
        <v>24</v>
      </c>
    </row>
    <row r="28" spans="1:6" s="3" customFormat="1" ht="45" x14ac:dyDescent="0.25">
      <c r="A28" s="21" t="s">
        <v>20</v>
      </c>
      <c r="B28" s="21" t="s">
        <v>5</v>
      </c>
      <c r="C28" s="22" t="s">
        <v>259</v>
      </c>
      <c r="D28" s="23">
        <v>45784.833333333299</v>
      </c>
      <c r="E28" s="23">
        <v>45785.25</v>
      </c>
      <c r="F28" s="22" t="s">
        <v>24</v>
      </c>
    </row>
    <row r="29" spans="1:6" s="3" customFormat="1" ht="90" x14ac:dyDescent="0.25">
      <c r="A29" s="21" t="s">
        <v>20</v>
      </c>
      <c r="B29" s="21" t="s">
        <v>4</v>
      </c>
      <c r="C29" s="22" t="s">
        <v>23</v>
      </c>
      <c r="D29" s="23">
        <v>45785.25</v>
      </c>
      <c r="E29" s="23">
        <v>45785.833333333299</v>
      </c>
      <c r="F29" s="22" t="s">
        <v>24</v>
      </c>
    </row>
    <row r="30" spans="1:6" s="3" customFormat="1" ht="75" x14ac:dyDescent="0.25">
      <c r="A30" s="21" t="s">
        <v>20</v>
      </c>
      <c r="B30" s="21" t="s">
        <v>4</v>
      </c>
      <c r="C30" s="22" t="s">
        <v>260</v>
      </c>
      <c r="D30" s="23">
        <v>45784.833333333299</v>
      </c>
      <c r="E30" s="23">
        <v>45785.208333333299</v>
      </c>
      <c r="F30" s="22" t="s">
        <v>261</v>
      </c>
    </row>
    <row r="31" spans="1:6" s="3" customFormat="1" ht="90" x14ac:dyDescent="0.25">
      <c r="A31" s="21" t="s">
        <v>20</v>
      </c>
      <c r="B31" s="21" t="s">
        <v>4</v>
      </c>
      <c r="C31" s="22" t="s">
        <v>521</v>
      </c>
      <c r="D31" s="23">
        <v>45784.833333333299</v>
      </c>
      <c r="E31" s="23">
        <v>45785.25</v>
      </c>
      <c r="F31" s="22" t="s">
        <v>272</v>
      </c>
    </row>
    <row r="32" spans="1:6" s="3" customFormat="1" ht="105" x14ac:dyDescent="0.25">
      <c r="A32" s="21" t="s">
        <v>362</v>
      </c>
      <c r="B32" s="21" t="s">
        <v>4</v>
      </c>
      <c r="C32" s="22" t="s">
        <v>555</v>
      </c>
      <c r="D32" s="23">
        <v>45784.833333333299</v>
      </c>
      <c r="E32" s="23">
        <v>45785.25</v>
      </c>
      <c r="F32" s="22" t="s">
        <v>364</v>
      </c>
    </row>
    <row r="33" spans="1:6" s="3" customFormat="1" ht="105" x14ac:dyDescent="0.25">
      <c r="A33" s="21" t="s">
        <v>353</v>
      </c>
      <c r="B33" s="21" t="s">
        <v>6</v>
      </c>
      <c r="C33" s="22" t="s">
        <v>354</v>
      </c>
      <c r="D33" s="23">
        <v>45784.833333333299</v>
      </c>
      <c r="E33" s="23">
        <v>45785.25</v>
      </c>
      <c r="F33" s="22" t="s">
        <v>355</v>
      </c>
    </row>
    <row r="34" spans="1:6" s="3" customFormat="1" ht="75" x14ac:dyDescent="0.25">
      <c r="A34" s="21" t="s">
        <v>353</v>
      </c>
      <c r="B34" s="21" t="s">
        <v>6</v>
      </c>
      <c r="C34" s="22" t="s">
        <v>356</v>
      </c>
      <c r="D34" s="23">
        <v>45784.833333333299</v>
      </c>
      <c r="E34" s="23">
        <v>45785.25</v>
      </c>
      <c r="F34" s="22" t="s">
        <v>355</v>
      </c>
    </row>
    <row r="35" spans="1:6" s="3" customFormat="1" ht="75" x14ac:dyDescent="0.25">
      <c r="A35" s="21" t="s">
        <v>353</v>
      </c>
      <c r="B35" s="21" t="s">
        <v>2</v>
      </c>
      <c r="C35" s="22" t="s">
        <v>365</v>
      </c>
      <c r="D35" s="23">
        <v>45784.833333333299</v>
      </c>
      <c r="E35" s="23">
        <v>45785.25</v>
      </c>
      <c r="F35" s="22" t="s">
        <v>366</v>
      </c>
    </row>
    <row r="36" spans="1:6" s="3" customFormat="1" ht="75" x14ac:dyDescent="0.25">
      <c r="A36" s="21" t="s">
        <v>353</v>
      </c>
      <c r="B36" s="21" t="s">
        <v>6</v>
      </c>
      <c r="C36" s="22" t="s">
        <v>556</v>
      </c>
      <c r="D36" s="23">
        <v>45784.791666666701</v>
      </c>
      <c r="E36" s="23">
        <v>45785.208333333299</v>
      </c>
      <c r="F36" s="22" t="s">
        <v>557</v>
      </c>
    </row>
    <row r="37" spans="1:6" s="3" customFormat="1" ht="75" x14ac:dyDescent="0.25">
      <c r="A37" s="21" t="s">
        <v>151</v>
      </c>
      <c r="B37" s="21" t="s">
        <v>4</v>
      </c>
      <c r="C37" s="22" t="s">
        <v>596</v>
      </c>
      <c r="D37" s="23">
        <v>45784.833333333299</v>
      </c>
      <c r="E37" s="23">
        <v>45785.25</v>
      </c>
      <c r="F37" s="22" t="s">
        <v>597</v>
      </c>
    </row>
    <row r="38" spans="1:6" s="3" customFormat="1" ht="75" x14ac:dyDescent="0.25">
      <c r="A38" s="21" t="s">
        <v>102</v>
      </c>
      <c r="B38" s="21" t="s">
        <v>6</v>
      </c>
      <c r="C38" s="22" t="s">
        <v>602</v>
      </c>
      <c r="D38" s="23">
        <v>45784.833333333299</v>
      </c>
      <c r="E38" s="23">
        <v>45785.25</v>
      </c>
      <c r="F38" s="22" t="s">
        <v>603</v>
      </c>
    </row>
    <row r="39" spans="1:6" s="3" customFormat="1" ht="90" x14ac:dyDescent="0.25">
      <c r="A39" s="21" t="s">
        <v>102</v>
      </c>
      <c r="B39" s="21" t="s">
        <v>6</v>
      </c>
      <c r="C39" s="22" t="s">
        <v>103</v>
      </c>
      <c r="D39" s="23">
        <v>45756.208333333299</v>
      </c>
      <c r="E39" s="23">
        <v>45786.25</v>
      </c>
      <c r="F39" s="22" t="s">
        <v>104</v>
      </c>
    </row>
    <row r="40" spans="1:6" s="3" customFormat="1" ht="90" x14ac:dyDescent="0.25">
      <c r="A40" s="21" t="s">
        <v>102</v>
      </c>
      <c r="B40" s="21" t="s">
        <v>2</v>
      </c>
      <c r="C40" s="22" t="s">
        <v>105</v>
      </c>
      <c r="D40" s="23">
        <v>45775.208333333299</v>
      </c>
      <c r="E40" s="23">
        <v>45804.75</v>
      </c>
      <c r="F40" s="22" t="s">
        <v>106</v>
      </c>
    </row>
    <row r="41" spans="1:6" s="3" customFormat="1" ht="90" x14ac:dyDescent="0.25">
      <c r="A41" s="21" t="s">
        <v>440</v>
      </c>
      <c r="B41" s="21" t="s">
        <v>32</v>
      </c>
      <c r="C41" s="22" t="s">
        <v>441</v>
      </c>
      <c r="D41" s="23">
        <v>45784.833333333299</v>
      </c>
      <c r="E41" s="23">
        <v>45785.25</v>
      </c>
      <c r="F41" s="22" t="s">
        <v>442</v>
      </c>
    </row>
    <row r="42" spans="1:6" s="3" customFormat="1" ht="90" x14ac:dyDescent="0.25">
      <c r="A42" s="21" t="s">
        <v>140</v>
      </c>
      <c r="B42" s="21" t="s">
        <v>4</v>
      </c>
      <c r="C42" s="22" t="s">
        <v>141</v>
      </c>
      <c r="D42" s="23">
        <v>45784.833333333299</v>
      </c>
      <c r="E42" s="23">
        <v>45785.25</v>
      </c>
      <c r="F42" s="22" t="s">
        <v>142</v>
      </c>
    </row>
    <row r="43" spans="1:6" s="3" customFormat="1" ht="75" x14ac:dyDescent="0.25">
      <c r="A43" s="21" t="s">
        <v>140</v>
      </c>
      <c r="B43" s="21" t="s">
        <v>5</v>
      </c>
      <c r="C43" s="22" t="s">
        <v>143</v>
      </c>
      <c r="D43" s="23">
        <v>45784.833333333299</v>
      </c>
      <c r="E43" s="23">
        <v>45785.25</v>
      </c>
      <c r="F43" s="22" t="s">
        <v>144</v>
      </c>
    </row>
    <row r="44" spans="1:6" ht="90" x14ac:dyDescent="0.25">
      <c r="A44" s="21" t="s">
        <v>140</v>
      </c>
      <c r="B44" s="21" t="s">
        <v>5</v>
      </c>
      <c r="C44" s="22" t="s">
        <v>145</v>
      </c>
      <c r="D44" s="23">
        <v>45784.833333333299</v>
      </c>
      <c r="E44" s="23">
        <v>45785.25</v>
      </c>
      <c r="F44" s="22" t="s">
        <v>144</v>
      </c>
    </row>
    <row r="45" spans="1:6" ht="45" x14ac:dyDescent="0.25">
      <c r="A45" s="21" t="s">
        <v>107</v>
      </c>
      <c r="B45" s="21" t="s">
        <v>6</v>
      </c>
      <c r="C45" s="22" t="s">
        <v>463</v>
      </c>
      <c r="D45" s="23">
        <v>45784.916666666701</v>
      </c>
      <c r="E45" s="23">
        <v>45785.229166666701</v>
      </c>
      <c r="F45" s="22" t="s">
        <v>464</v>
      </c>
    </row>
    <row r="46" spans="1:6" ht="75" x14ac:dyDescent="0.25">
      <c r="A46" s="21" t="s">
        <v>196</v>
      </c>
      <c r="B46" s="21" t="s">
        <v>32</v>
      </c>
      <c r="C46" s="22" t="s">
        <v>620</v>
      </c>
      <c r="D46" s="23">
        <v>45784.875</v>
      </c>
      <c r="E46" s="23">
        <v>45785.25</v>
      </c>
      <c r="F46" s="22" t="s">
        <v>621</v>
      </c>
    </row>
    <row r="47" spans="1:6" ht="75" x14ac:dyDescent="0.25">
      <c r="A47" s="21" t="s">
        <v>196</v>
      </c>
      <c r="B47" s="21" t="s">
        <v>32</v>
      </c>
      <c r="C47" s="22" t="s">
        <v>197</v>
      </c>
      <c r="D47" s="23">
        <v>45784.833333333299</v>
      </c>
      <c r="E47" s="23">
        <v>45785.25</v>
      </c>
      <c r="F47" s="22" t="s">
        <v>198</v>
      </c>
    </row>
    <row r="48" spans="1:6" ht="75" x14ac:dyDescent="0.25">
      <c r="A48" s="21" t="s">
        <v>196</v>
      </c>
      <c r="B48" s="21" t="s">
        <v>4</v>
      </c>
      <c r="C48" s="22" t="s">
        <v>472</v>
      </c>
      <c r="D48" s="23">
        <v>45784.833333333299</v>
      </c>
      <c r="E48" s="23">
        <v>45785.25</v>
      </c>
      <c r="F48" s="22" t="s">
        <v>473</v>
      </c>
    </row>
    <row r="49" spans="1:6" ht="75" x14ac:dyDescent="0.25">
      <c r="A49" s="21" t="s">
        <v>196</v>
      </c>
      <c r="B49" s="21" t="s">
        <v>5</v>
      </c>
      <c r="C49" s="22" t="s">
        <v>474</v>
      </c>
      <c r="D49" s="23">
        <v>45784.833333333299</v>
      </c>
      <c r="E49" s="23">
        <v>45785.25</v>
      </c>
      <c r="F49" s="22" t="s">
        <v>475</v>
      </c>
    </row>
    <row r="50" spans="1:6" ht="75" x14ac:dyDescent="0.25">
      <c r="A50" s="21" t="s">
        <v>196</v>
      </c>
      <c r="B50" s="21" t="s">
        <v>5</v>
      </c>
      <c r="C50" s="22" t="s">
        <v>622</v>
      </c>
      <c r="D50" s="23">
        <v>45784.833333333299</v>
      </c>
      <c r="E50" s="23">
        <v>45785.25</v>
      </c>
      <c r="F50" s="22" t="s">
        <v>623</v>
      </c>
    </row>
    <row r="51" spans="1:6" ht="90" x14ac:dyDescent="0.25">
      <c r="A51" s="21" t="s">
        <v>431</v>
      </c>
      <c r="B51" s="21" t="s">
        <v>4</v>
      </c>
      <c r="C51" s="22" t="s">
        <v>432</v>
      </c>
      <c r="D51" s="23">
        <v>45784.875</v>
      </c>
      <c r="E51" s="23">
        <v>45785.25</v>
      </c>
      <c r="F51" s="22" t="s">
        <v>433</v>
      </c>
    </row>
    <row r="52" spans="1:6" ht="75" x14ac:dyDescent="0.25">
      <c r="A52" s="21" t="s">
        <v>431</v>
      </c>
      <c r="B52" s="21" t="s">
        <v>32</v>
      </c>
      <c r="C52" s="22" t="s">
        <v>624</v>
      </c>
      <c r="D52" s="23">
        <v>45784.875</v>
      </c>
      <c r="E52" s="23">
        <v>45785.25</v>
      </c>
      <c r="F52" s="22" t="s">
        <v>625</v>
      </c>
    </row>
    <row r="53" spans="1:6" ht="90" x14ac:dyDescent="0.25">
      <c r="A53" s="21" t="s">
        <v>136</v>
      </c>
      <c r="B53" s="21" t="s">
        <v>32</v>
      </c>
      <c r="C53" s="22" t="s">
        <v>429</v>
      </c>
      <c r="D53" s="23">
        <v>45784.875</v>
      </c>
      <c r="E53" s="23">
        <v>45785.25</v>
      </c>
      <c r="F53" s="22" t="s">
        <v>430</v>
      </c>
    </row>
    <row r="54" spans="1:6" ht="90" x14ac:dyDescent="0.25">
      <c r="A54" s="21" t="s">
        <v>421</v>
      </c>
      <c r="B54" s="21" t="s">
        <v>2</v>
      </c>
      <c r="C54" s="22" t="s">
        <v>589</v>
      </c>
      <c r="D54" s="23">
        <v>45784.895833333299</v>
      </c>
      <c r="E54" s="23">
        <v>45785.25</v>
      </c>
      <c r="F54" s="22" t="s">
        <v>590</v>
      </c>
    </row>
    <row r="55" spans="1:6" ht="90" x14ac:dyDescent="0.25">
      <c r="A55" s="21" t="s">
        <v>421</v>
      </c>
      <c r="B55" s="21" t="s">
        <v>2</v>
      </c>
      <c r="C55" s="22" t="s">
        <v>591</v>
      </c>
      <c r="D55" s="23">
        <v>45784.895833333299</v>
      </c>
      <c r="E55" s="23">
        <v>45785.25</v>
      </c>
      <c r="F55" s="22" t="s">
        <v>590</v>
      </c>
    </row>
    <row r="56" spans="1:6" ht="90" x14ac:dyDescent="0.25">
      <c r="A56" s="21" t="s">
        <v>484</v>
      </c>
      <c r="B56" s="21" t="s">
        <v>32</v>
      </c>
      <c r="C56" s="22" t="s">
        <v>485</v>
      </c>
      <c r="D56" s="23">
        <v>45784.833333333299</v>
      </c>
      <c r="E56" s="23">
        <v>45785.25</v>
      </c>
      <c r="F56" s="22" t="s">
        <v>486</v>
      </c>
    </row>
    <row r="57" spans="1:6" ht="90" x14ac:dyDescent="0.25">
      <c r="A57" s="21" t="s">
        <v>191</v>
      </c>
      <c r="B57" s="21" t="s">
        <v>6</v>
      </c>
      <c r="C57" s="22" t="s">
        <v>524</v>
      </c>
      <c r="D57" s="23">
        <v>45784.833333333299</v>
      </c>
      <c r="E57" s="23">
        <v>45785.25</v>
      </c>
      <c r="F57" s="22" t="s">
        <v>288</v>
      </c>
    </row>
    <row r="58" spans="1:6" ht="90" x14ac:dyDescent="0.25">
      <c r="A58" s="21" t="s">
        <v>191</v>
      </c>
      <c r="B58" s="21" t="s">
        <v>6</v>
      </c>
      <c r="C58" s="22" t="s">
        <v>525</v>
      </c>
      <c r="D58" s="23">
        <v>45784.833333333299</v>
      </c>
      <c r="E58" s="23">
        <v>45785.25</v>
      </c>
      <c r="F58" s="22" t="s">
        <v>288</v>
      </c>
    </row>
    <row r="59" spans="1:6" ht="75" x14ac:dyDescent="0.25">
      <c r="A59" s="21" t="s">
        <v>191</v>
      </c>
      <c r="B59" s="21" t="s">
        <v>32</v>
      </c>
      <c r="C59" s="22" t="s">
        <v>300</v>
      </c>
      <c r="D59" s="23">
        <v>45784.833333333299</v>
      </c>
      <c r="E59" s="23">
        <v>45785.25</v>
      </c>
      <c r="F59" s="22" t="s">
        <v>299</v>
      </c>
    </row>
    <row r="60" spans="1:6" ht="105" x14ac:dyDescent="0.25">
      <c r="A60" s="21" t="s">
        <v>191</v>
      </c>
      <c r="B60" s="21" t="s">
        <v>2</v>
      </c>
      <c r="C60" s="22" t="s">
        <v>531</v>
      </c>
      <c r="D60" s="23">
        <v>45784.833333333299</v>
      </c>
      <c r="E60" s="23">
        <v>45785.25</v>
      </c>
      <c r="F60" s="22" t="s">
        <v>299</v>
      </c>
    </row>
    <row r="61" spans="1:6" ht="90" x14ac:dyDescent="0.25">
      <c r="A61" s="21" t="s">
        <v>191</v>
      </c>
      <c r="B61" s="21" t="s">
        <v>32</v>
      </c>
      <c r="C61" s="22" t="s">
        <v>470</v>
      </c>
      <c r="D61" s="23">
        <v>45784.854166666701</v>
      </c>
      <c r="E61" s="23">
        <v>45785.25</v>
      </c>
      <c r="F61" s="22" t="s">
        <v>471</v>
      </c>
    </row>
    <row r="62" spans="1:6" ht="75" x14ac:dyDescent="0.25">
      <c r="A62" s="21" t="s">
        <v>191</v>
      </c>
      <c r="B62" s="21" t="s">
        <v>4</v>
      </c>
      <c r="C62" s="22" t="s">
        <v>192</v>
      </c>
      <c r="D62" s="23">
        <v>45784.833333333299</v>
      </c>
      <c r="E62" s="23">
        <v>45785.25</v>
      </c>
      <c r="F62" s="22" t="s">
        <v>193</v>
      </c>
    </row>
    <row r="63" spans="1:6" ht="75" x14ac:dyDescent="0.25">
      <c r="A63" s="21" t="s">
        <v>191</v>
      </c>
      <c r="B63" s="21" t="s">
        <v>4</v>
      </c>
      <c r="C63" s="22" t="s">
        <v>618</v>
      </c>
      <c r="D63" s="23">
        <v>45784.833333333299</v>
      </c>
      <c r="E63" s="23">
        <v>45785.25</v>
      </c>
      <c r="F63" s="22" t="s">
        <v>619</v>
      </c>
    </row>
    <row r="64" spans="1:6" ht="60" x14ac:dyDescent="0.25">
      <c r="A64" s="21" t="s">
        <v>191</v>
      </c>
      <c r="B64" s="21" t="s">
        <v>5</v>
      </c>
      <c r="C64" s="22" t="s">
        <v>194</v>
      </c>
      <c r="D64" s="23">
        <v>45784.833333333299</v>
      </c>
      <c r="E64" s="23">
        <v>45785.25</v>
      </c>
      <c r="F64" s="22" t="s">
        <v>195</v>
      </c>
    </row>
    <row r="65" spans="1:6" ht="45" x14ac:dyDescent="0.25">
      <c r="A65" s="21" t="s">
        <v>465</v>
      </c>
      <c r="B65" s="21" t="s">
        <v>2</v>
      </c>
      <c r="C65" s="22" t="s">
        <v>466</v>
      </c>
      <c r="D65" s="23">
        <v>45784.916666666701</v>
      </c>
      <c r="E65" s="23">
        <v>45785.229166666701</v>
      </c>
      <c r="F65" s="22" t="s">
        <v>467</v>
      </c>
    </row>
    <row r="66" spans="1:6" ht="30" x14ac:dyDescent="0.25">
      <c r="A66" s="21" t="s">
        <v>487</v>
      </c>
      <c r="B66" s="21" t="s">
        <v>2</v>
      </c>
      <c r="C66" s="22" t="s">
        <v>592</v>
      </c>
      <c r="D66" s="23">
        <v>45784.999305555597</v>
      </c>
      <c r="E66" s="23">
        <v>45785.25</v>
      </c>
      <c r="F66" s="22" t="s">
        <v>593</v>
      </c>
    </row>
    <row r="67" spans="1:6" ht="45" x14ac:dyDescent="0.25">
      <c r="A67" s="21" t="s">
        <v>487</v>
      </c>
      <c r="B67" s="21" t="s">
        <v>2</v>
      </c>
      <c r="C67" s="22" t="s">
        <v>488</v>
      </c>
      <c r="D67" s="23">
        <v>45784.833333333299</v>
      </c>
      <c r="E67" s="23">
        <v>45785.25</v>
      </c>
      <c r="F67" s="22" t="s">
        <v>489</v>
      </c>
    </row>
    <row r="68" spans="1:6" ht="45" x14ac:dyDescent="0.25">
      <c r="A68" s="21" t="s">
        <v>277</v>
      </c>
      <c r="B68" s="21" t="s">
        <v>6</v>
      </c>
      <c r="C68" s="22" t="s">
        <v>278</v>
      </c>
      <c r="D68" s="23">
        <v>45784.833333333299</v>
      </c>
      <c r="E68" s="23">
        <v>45785.25</v>
      </c>
      <c r="F68" s="22" t="s">
        <v>276</v>
      </c>
    </row>
    <row r="69" spans="1:6" ht="75" x14ac:dyDescent="0.25">
      <c r="A69" s="21" t="s">
        <v>277</v>
      </c>
      <c r="B69" s="21" t="s">
        <v>6</v>
      </c>
      <c r="C69" s="22" t="s">
        <v>279</v>
      </c>
      <c r="D69" s="23">
        <v>45784.833333333299</v>
      </c>
      <c r="E69" s="23">
        <v>45785.25</v>
      </c>
      <c r="F69" s="22" t="s">
        <v>276</v>
      </c>
    </row>
    <row r="70" spans="1:6" ht="45" x14ac:dyDescent="0.25">
      <c r="A70" s="21" t="s">
        <v>277</v>
      </c>
      <c r="B70" s="21" t="s">
        <v>2</v>
      </c>
      <c r="C70" s="22" t="s">
        <v>533</v>
      </c>
      <c r="D70" s="23">
        <v>45784.833333333299</v>
      </c>
      <c r="E70" s="23">
        <v>45785.25</v>
      </c>
      <c r="F70" s="22" t="s">
        <v>310</v>
      </c>
    </row>
    <row r="71" spans="1:6" ht="45" x14ac:dyDescent="0.25">
      <c r="A71" s="21" t="s">
        <v>28</v>
      </c>
      <c r="B71" s="21" t="s">
        <v>2</v>
      </c>
      <c r="C71" s="22" t="s">
        <v>282</v>
      </c>
      <c r="D71" s="23">
        <v>45784.833333333299</v>
      </c>
      <c r="E71" s="23">
        <v>45785.25</v>
      </c>
      <c r="F71" s="22" t="s">
        <v>283</v>
      </c>
    </row>
    <row r="72" spans="1:6" ht="45" x14ac:dyDescent="0.25">
      <c r="A72" s="21" t="s">
        <v>306</v>
      </c>
      <c r="B72" s="21" t="s">
        <v>2</v>
      </c>
      <c r="C72" s="22" t="s">
        <v>307</v>
      </c>
      <c r="D72" s="23">
        <v>45784.833333333299</v>
      </c>
      <c r="E72" s="23">
        <v>45785.25</v>
      </c>
      <c r="F72" s="22" t="s">
        <v>308</v>
      </c>
    </row>
    <row r="73" spans="1:6" ht="90" x14ac:dyDescent="0.25">
      <c r="A73" s="21" t="s">
        <v>225</v>
      </c>
      <c r="B73" s="21" t="s">
        <v>32</v>
      </c>
      <c r="C73" s="22" t="s">
        <v>226</v>
      </c>
      <c r="D73" s="23">
        <v>45784.833333333299</v>
      </c>
      <c r="E73" s="23">
        <v>45785.25</v>
      </c>
      <c r="F73" s="22" t="s">
        <v>227</v>
      </c>
    </row>
    <row r="74" spans="1:6" ht="90" x14ac:dyDescent="0.25">
      <c r="A74" s="21" t="s">
        <v>294</v>
      </c>
      <c r="B74" s="21" t="s">
        <v>6</v>
      </c>
      <c r="C74" s="22" t="s">
        <v>313</v>
      </c>
      <c r="D74" s="23">
        <v>45784.833333333299</v>
      </c>
      <c r="E74" s="23">
        <v>45785.25</v>
      </c>
      <c r="F74" s="22" t="s">
        <v>312</v>
      </c>
    </row>
    <row r="75" spans="1:6" ht="90" x14ac:dyDescent="0.25">
      <c r="A75" s="21" t="s">
        <v>294</v>
      </c>
      <c r="B75" s="21" t="s">
        <v>6</v>
      </c>
      <c r="C75" s="22" t="s">
        <v>317</v>
      </c>
      <c r="D75" s="23">
        <v>45784.833333333299</v>
      </c>
      <c r="E75" s="23">
        <v>45785.25</v>
      </c>
      <c r="F75" s="22" t="s">
        <v>318</v>
      </c>
    </row>
    <row r="76" spans="1:6" ht="90" x14ac:dyDescent="0.25">
      <c r="A76" s="21" t="s">
        <v>294</v>
      </c>
      <c r="B76" s="21" t="s">
        <v>32</v>
      </c>
      <c r="C76" s="22" t="s">
        <v>536</v>
      </c>
      <c r="D76" s="23">
        <v>45784.916666666701</v>
      </c>
      <c r="E76" s="23">
        <v>45785.25</v>
      </c>
      <c r="F76" s="22" t="s">
        <v>324</v>
      </c>
    </row>
    <row r="77" spans="1:6" ht="45" x14ac:dyDescent="0.25">
      <c r="A77" s="21" t="s">
        <v>231</v>
      </c>
      <c r="B77" s="21" t="s">
        <v>32</v>
      </c>
      <c r="C77" s="22" t="s">
        <v>232</v>
      </c>
      <c r="D77" s="23">
        <v>45784.833333333299</v>
      </c>
      <c r="E77" s="23">
        <v>45785.25</v>
      </c>
      <c r="F77" s="22" t="s">
        <v>233</v>
      </c>
    </row>
    <row r="78" spans="1:6" ht="45" x14ac:dyDescent="0.25">
      <c r="A78" s="21" t="s">
        <v>231</v>
      </c>
      <c r="B78" s="21" t="s">
        <v>32</v>
      </c>
      <c r="C78" s="22" t="s">
        <v>234</v>
      </c>
      <c r="D78" s="23">
        <v>45784.833333333299</v>
      </c>
      <c r="E78" s="23">
        <v>45785.25</v>
      </c>
      <c r="F78" s="22" t="s">
        <v>235</v>
      </c>
    </row>
    <row r="79" spans="1:6" ht="45" x14ac:dyDescent="0.25">
      <c r="A79" s="21" t="s">
        <v>203</v>
      </c>
      <c r="B79" s="21" t="s">
        <v>32</v>
      </c>
      <c r="C79" s="22" t="s">
        <v>204</v>
      </c>
      <c r="D79" s="23">
        <v>45784.833333333299</v>
      </c>
      <c r="E79" s="23">
        <v>45785.25</v>
      </c>
      <c r="F79" s="22" t="s">
        <v>205</v>
      </c>
    </row>
    <row r="80" spans="1:6" ht="45" x14ac:dyDescent="0.25">
      <c r="A80" s="21" t="s">
        <v>221</v>
      </c>
      <c r="B80" s="21" t="s">
        <v>6</v>
      </c>
      <c r="C80" s="22" t="s">
        <v>222</v>
      </c>
      <c r="D80" s="23">
        <v>45784.833333333299</v>
      </c>
      <c r="E80" s="23">
        <v>45785.25</v>
      </c>
      <c r="F80" s="22" t="s">
        <v>218</v>
      </c>
    </row>
    <row r="81" spans="1:6" ht="45" x14ac:dyDescent="0.25">
      <c r="A81" s="21" t="s">
        <v>221</v>
      </c>
      <c r="B81" s="21" t="s">
        <v>5</v>
      </c>
      <c r="C81" s="22" t="s">
        <v>223</v>
      </c>
      <c r="D81" s="23">
        <v>45784.833333333299</v>
      </c>
      <c r="E81" s="23">
        <v>45785.25</v>
      </c>
      <c r="F81" s="22" t="s">
        <v>218</v>
      </c>
    </row>
    <row r="82" spans="1:6" ht="45" x14ac:dyDescent="0.25">
      <c r="A82" s="21" t="s">
        <v>221</v>
      </c>
      <c r="B82" s="21" t="s">
        <v>4</v>
      </c>
      <c r="C82" s="22" t="s">
        <v>633</v>
      </c>
      <c r="D82" s="23">
        <v>45784.791666666701</v>
      </c>
      <c r="E82" s="23">
        <v>45785.208333333299</v>
      </c>
      <c r="F82" s="22" t="s">
        <v>634</v>
      </c>
    </row>
    <row r="83" spans="1:6" ht="45" x14ac:dyDescent="0.25">
      <c r="A83" s="21" t="s">
        <v>216</v>
      </c>
      <c r="B83" s="21" t="s">
        <v>2</v>
      </c>
      <c r="C83" s="22" t="s">
        <v>217</v>
      </c>
      <c r="D83" s="23">
        <v>45784.833333333299</v>
      </c>
      <c r="E83" s="23">
        <v>45785.25</v>
      </c>
      <c r="F83" s="22" t="s">
        <v>218</v>
      </c>
    </row>
    <row r="84" spans="1:6" ht="45" x14ac:dyDescent="0.25">
      <c r="A84" s="21" t="s">
        <v>216</v>
      </c>
      <c r="B84" s="21" t="s">
        <v>2</v>
      </c>
      <c r="C84" s="22" t="s">
        <v>219</v>
      </c>
      <c r="D84" s="23">
        <v>45784.833333333299</v>
      </c>
      <c r="E84" s="23">
        <v>45785.25</v>
      </c>
      <c r="F84" s="22" t="s">
        <v>218</v>
      </c>
    </row>
    <row r="85" spans="1:6" ht="45" x14ac:dyDescent="0.25">
      <c r="A85" s="21" t="s">
        <v>216</v>
      </c>
      <c r="B85" s="21" t="s">
        <v>6</v>
      </c>
      <c r="C85" s="22" t="s">
        <v>220</v>
      </c>
      <c r="D85" s="23">
        <v>45784.833333333299</v>
      </c>
      <c r="E85" s="23">
        <v>45785.25</v>
      </c>
      <c r="F85" s="22" t="s">
        <v>218</v>
      </c>
    </row>
    <row r="86" spans="1:6" ht="45" x14ac:dyDescent="0.25">
      <c r="A86" s="21" t="s">
        <v>216</v>
      </c>
      <c r="B86" s="21" t="s">
        <v>2</v>
      </c>
      <c r="C86" s="22" t="s">
        <v>224</v>
      </c>
      <c r="D86" s="23">
        <v>45784.833333333299</v>
      </c>
      <c r="E86" s="23">
        <v>45785.25</v>
      </c>
      <c r="F86" s="22" t="s">
        <v>218</v>
      </c>
    </row>
    <row r="87" spans="1:6" ht="45" x14ac:dyDescent="0.25">
      <c r="A87" s="21" t="s">
        <v>414</v>
      </c>
      <c r="B87" s="21" t="s">
        <v>5</v>
      </c>
      <c r="C87" s="22" t="s">
        <v>415</v>
      </c>
      <c r="D87" s="23">
        <v>45784.833333333299</v>
      </c>
      <c r="E87" s="23">
        <v>45785.25</v>
      </c>
      <c r="F87" s="22" t="s">
        <v>416</v>
      </c>
    </row>
    <row r="88" spans="1:6" ht="45" x14ac:dyDescent="0.25">
      <c r="A88" s="21" t="s">
        <v>289</v>
      </c>
      <c r="B88" s="21" t="s">
        <v>5</v>
      </c>
      <c r="C88" s="22" t="s">
        <v>290</v>
      </c>
      <c r="D88" s="23">
        <v>45784.833333333299</v>
      </c>
      <c r="E88" s="23">
        <v>45785.25</v>
      </c>
      <c r="F88" s="22" t="s">
        <v>291</v>
      </c>
    </row>
    <row r="89" spans="1:6" ht="45" x14ac:dyDescent="0.25">
      <c r="A89" s="21" t="s">
        <v>289</v>
      </c>
      <c r="B89" s="21" t="s">
        <v>32</v>
      </c>
      <c r="C89" s="22" t="s">
        <v>301</v>
      </c>
      <c r="D89" s="23">
        <v>45784.833333333299</v>
      </c>
      <c r="E89" s="23">
        <v>45785.25</v>
      </c>
      <c r="F89" s="22" t="s">
        <v>302</v>
      </c>
    </row>
    <row r="90" spans="1:6" ht="45" x14ac:dyDescent="0.25">
      <c r="A90" s="21" t="s">
        <v>406</v>
      </c>
      <c r="B90" s="21" t="s">
        <v>2</v>
      </c>
      <c r="C90" s="22" t="s">
        <v>407</v>
      </c>
      <c r="D90" s="23">
        <v>45784.875</v>
      </c>
      <c r="E90" s="23">
        <v>45785.208333333299</v>
      </c>
      <c r="F90" s="22" t="s">
        <v>408</v>
      </c>
    </row>
    <row r="91" spans="1:6" ht="45" x14ac:dyDescent="0.25">
      <c r="A91" s="21" t="s">
        <v>546</v>
      </c>
      <c r="B91" s="21" t="s">
        <v>6</v>
      </c>
      <c r="C91" s="22" t="s">
        <v>547</v>
      </c>
      <c r="D91" s="23">
        <v>45784.833333333299</v>
      </c>
      <c r="E91" s="23">
        <v>45785.25</v>
      </c>
      <c r="F91" s="22" t="s">
        <v>548</v>
      </c>
    </row>
    <row r="92" spans="1:6" ht="45" x14ac:dyDescent="0.25">
      <c r="A92" s="21" t="s">
        <v>42</v>
      </c>
      <c r="B92" s="21" t="s">
        <v>5</v>
      </c>
      <c r="C92" s="22" t="s">
        <v>329</v>
      </c>
      <c r="D92" s="23">
        <v>45784.833333333299</v>
      </c>
      <c r="E92" s="23">
        <v>45785.25</v>
      </c>
      <c r="F92" s="22" t="s">
        <v>330</v>
      </c>
    </row>
    <row r="93" spans="1:6" ht="45" x14ac:dyDescent="0.25">
      <c r="A93" s="21" t="s">
        <v>157</v>
      </c>
      <c r="B93" s="21" t="s">
        <v>4</v>
      </c>
      <c r="C93" s="22" t="s">
        <v>158</v>
      </c>
      <c r="D93" s="23">
        <v>45784.833333333299</v>
      </c>
      <c r="E93" s="23">
        <v>45785.25</v>
      </c>
      <c r="F93" s="22" t="s">
        <v>159</v>
      </c>
    </row>
    <row r="94" spans="1:6" ht="45" x14ac:dyDescent="0.25">
      <c r="A94" s="21" t="s">
        <v>157</v>
      </c>
      <c r="B94" s="21" t="s">
        <v>5</v>
      </c>
      <c r="C94" s="22" t="s">
        <v>551</v>
      </c>
      <c r="D94" s="23">
        <v>45784.833333333299</v>
      </c>
      <c r="E94" s="23">
        <v>45785.25</v>
      </c>
      <c r="F94" s="22" t="s">
        <v>552</v>
      </c>
    </row>
    <row r="95" spans="1:6" ht="45" x14ac:dyDescent="0.25">
      <c r="A95" s="21" t="s">
        <v>52</v>
      </c>
      <c r="B95" s="21" t="s">
        <v>6</v>
      </c>
      <c r="C95" s="22" t="s">
        <v>267</v>
      </c>
      <c r="D95" s="23">
        <v>45784.916666666701</v>
      </c>
      <c r="E95" s="23">
        <v>45785.208333333299</v>
      </c>
      <c r="F95" s="22" t="s">
        <v>268</v>
      </c>
    </row>
    <row r="96" spans="1:6" ht="45" x14ac:dyDescent="0.25">
      <c r="A96" s="21" t="s">
        <v>52</v>
      </c>
      <c r="B96" s="21" t="s">
        <v>6</v>
      </c>
      <c r="C96" s="22" t="s">
        <v>275</v>
      </c>
      <c r="D96" s="23">
        <v>45784.833333333299</v>
      </c>
      <c r="E96" s="23">
        <v>45785.25</v>
      </c>
      <c r="F96" s="22" t="s">
        <v>276</v>
      </c>
    </row>
    <row r="97" spans="1:6" ht="45" x14ac:dyDescent="0.25">
      <c r="A97" s="21" t="s">
        <v>52</v>
      </c>
      <c r="B97" s="21" t="s">
        <v>2</v>
      </c>
      <c r="C97" s="22" t="s">
        <v>528</v>
      </c>
      <c r="D97" s="23">
        <v>45784.833333333299</v>
      </c>
      <c r="E97" s="23">
        <v>45785.25</v>
      </c>
      <c r="F97" s="22" t="s">
        <v>293</v>
      </c>
    </row>
    <row r="98" spans="1:6" ht="30" x14ac:dyDescent="0.25">
      <c r="A98" s="21" t="s">
        <v>52</v>
      </c>
      <c r="B98" s="21" t="s">
        <v>2</v>
      </c>
      <c r="C98" s="22" t="s">
        <v>529</v>
      </c>
      <c r="D98" s="23">
        <v>45784.875</v>
      </c>
      <c r="E98" s="23">
        <v>45785.25</v>
      </c>
      <c r="F98" s="22" t="s">
        <v>293</v>
      </c>
    </row>
    <row r="99" spans="1:6" ht="45" x14ac:dyDescent="0.25">
      <c r="A99" s="21" t="s">
        <v>52</v>
      </c>
      <c r="B99" s="21" t="s">
        <v>2</v>
      </c>
      <c r="C99" s="22" t="s">
        <v>530</v>
      </c>
      <c r="D99" s="23">
        <v>45784.916666666701</v>
      </c>
      <c r="E99" s="23">
        <v>45785.25</v>
      </c>
      <c r="F99" s="22" t="s">
        <v>293</v>
      </c>
    </row>
    <row r="100" spans="1:6" ht="45" x14ac:dyDescent="0.25">
      <c r="A100" s="21" t="s">
        <v>52</v>
      </c>
      <c r="B100" s="21" t="s">
        <v>2</v>
      </c>
      <c r="C100" s="22" t="s">
        <v>532</v>
      </c>
      <c r="D100" s="23">
        <v>45784.833333333299</v>
      </c>
      <c r="E100" s="23">
        <v>45785.25</v>
      </c>
      <c r="F100" s="22" t="s">
        <v>299</v>
      </c>
    </row>
    <row r="101" spans="1:6" ht="45" x14ac:dyDescent="0.25">
      <c r="A101" s="21" t="s">
        <v>52</v>
      </c>
      <c r="B101" s="21" t="s">
        <v>2</v>
      </c>
      <c r="C101" s="22" t="s">
        <v>539</v>
      </c>
      <c r="D101" s="23">
        <v>45784.833333333299</v>
      </c>
      <c r="E101" s="23">
        <v>45785.25</v>
      </c>
      <c r="F101" s="22" t="s">
        <v>540</v>
      </c>
    </row>
    <row r="102" spans="1:6" ht="45" x14ac:dyDescent="0.25">
      <c r="A102" s="21" t="s">
        <v>52</v>
      </c>
      <c r="B102" s="21" t="s">
        <v>6</v>
      </c>
      <c r="C102" s="22" t="s">
        <v>541</v>
      </c>
      <c r="D102" s="23">
        <v>45784.833333333299</v>
      </c>
      <c r="E102" s="23">
        <v>45785.25</v>
      </c>
      <c r="F102" s="22" t="s">
        <v>540</v>
      </c>
    </row>
    <row r="103" spans="1:6" ht="45" x14ac:dyDescent="0.25">
      <c r="A103" s="21" t="s">
        <v>52</v>
      </c>
      <c r="B103" s="21" t="s">
        <v>6</v>
      </c>
      <c r="C103" s="22" t="s">
        <v>544</v>
      </c>
      <c r="D103" s="23">
        <v>45784.833333333299</v>
      </c>
      <c r="E103" s="23">
        <v>45785.25</v>
      </c>
      <c r="F103" s="22" t="s">
        <v>545</v>
      </c>
    </row>
    <row r="104" spans="1:6" ht="45" x14ac:dyDescent="0.25">
      <c r="A104" s="21" t="s">
        <v>369</v>
      </c>
      <c r="B104" s="21" t="s">
        <v>6</v>
      </c>
      <c r="C104" s="22" t="s">
        <v>370</v>
      </c>
      <c r="D104" s="23">
        <v>45784.833333333299</v>
      </c>
      <c r="E104" s="23">
        <v>45785.25</v>
      </c>
      <c r="F104" s="22" t="s">
        <v>371</v>
      </c>
    </row>
    <row r="105" spans="1:6" ht="45" x14ac:dyDescent="0.25">
      <c r="A105" s="21" t="s">
        <v>369</v>
      </c>
      <c r="B105" s="21" t="s">
        <v>2</v>
      </c>
      <c r="C105" s="22" t="s">
        <v>374</v>
      </c>
      <c r="D105" s="23">
        <v>45784.833333333299</v>
      </c>
      <c r="E105" s="23">
        <v>45785.25</v>
      </c>
      <c r="F105" s="22" t="s">
        <v>371</v>
      </c>
    </row>
    <row r="106" spans="1:6" ht="45" x14ac:dyDescent="0.25">
      <c r="A106" s="21" t="s">
        <v>331</v>
      </c>
      <c r="B106" s="21" t="s">
        <v>2</v>
      </c>
      <c r="C106" s="22" t="s">
        <v>339</v>
      </c>
      <c r="D106" s="23">
        <v>45784.875</v>
      </c>
      <c r="E106" s="23">
        <v>45785.25</v>
      </c>
      <c r="F106" s="22" t="s">
        <v>340</v>
      </c>
    </row>
    <row r="107" spans="1:6" ht="45" x14ac:dyDescent="0.25">
      <c r="A107" s="21" t="s">
        <v>331</v>
      </c>
      <c r="B107" s="21" t="s">
        <v>6</v>
      </c>
      <c r="C107" s="22" t="s">
        <v>341</v>
      </c>
      <c r="D107" s="23">
        <v>45784.916666666701</v>
      </c>
      <c r="E107" s="23">
        <v>45785.25</v>
      </c>
      <c r="F107" s="22" t="s">
        <v>340</v>
      </c>
    </row>
    <row r="108" spans="1:6" ht="30" x14ac:dyDescent="0.25">
      <c r="A108" s="21" t="s">
        <v>334</v>
      </c>
      <c r="B108" s="21" t="s">
        <v>4</v>
      </c>
      <c r="C108" s="22" t="s">
        <v>537</v>
      </c>
      <c r="D108" s="23">
        <v>45785.375</v>
      </c>
      <c r="E108" s="23">
        <v>45786.25</v>
      </c>
      <c r="F108" s="22" t="s">
        <v>538</v>
      </c>
    </row>
    <row r="109" spans="1:6" ht="45" x14ac:dyDescent="0.25">
      <c r="A109" s="21" t="s">
        <v>334</v>
      </c>
      <c r="B109" s="21" t="s">
        <v>5</v>
      </c>
      <c r="C109" s="22" t="s">
        <v>335</v>
      </c>
      <c r="D109" s="23">
        <v>45784.833333333299</v>
      </c>
      <c r="E109" s="23">
        <v>45785.25</v>
      </c>
      <c r="F109" s="22" t="s">
        <v>336</v>
      </c>
    </row>
    <row r="110" spans="1:6" ht="45" x14ac:dyDescent="0.25">
      <c r="A110" s="21" t="s">
        <v>337</v>
      </c>
      <c r="B110" s="21" t="s">
        <v>6</v>
      </c>
      <c r="C110" s="22" t="s">
        <v>338</v>
      </c>
      <c r="D110" s="23">
        <v>45784.833333333299</v>
      </c>
      <c r="E110" s="23">
        <v>45785.25</v>
      </c>
      <c r="F110" s="22" t="s">
        <v>336</v>
      </c>
    </row>
    <row r="111" spans="1:6" ht="45" x14ac:dyDescent="0.25">
      <c r="A111" s="21" t="s">
        <v>174</v>
      </c>
      <c r="B111" s="21" t="s">
        <v>5</v>
      </c>
      <c r="C111" s="22" t="s">
        <v>175</v>
      </c>
      <c r="D111" s="23">
        <v>45784.833333333299</v>
      </c>
      <c r="E111" s="23">
        <v>45785.25</v>
      </c>
      <c r="F111" s="22" t="s">
        <v>176</v>
      </c>
    </row>
    <row r="112" spans="1:6" ht="45" x14ac:dyDescent="0.25">
      <c r="A112" s="21" t="s">
        <v>174</v>
      </c>
      <c r="B112" s="21" t="s">
        <v>5</v>
      </c>
      <c r="C112" s="22" t="s">
        <v>598</v>
      </c>
      <c r="D112" s="23">
        <v>45784.833333333299</v>
      </c>
      <c r="E112" s="23">
        <v>45785.25</v>
      </c>
      <c r="F112" s="22" t="s">
        <v>599</v>
      </c>
    </row>
    <row r="113" spans="1:6" ht="45" x14ac:dyDescent="0.25">
      <c r="A113" s="21" t="s">
        <v>99</v>
      </c>
      <c r="B113" s="21" t="s">
        <v>4</v>
      </c>
      <c r="C113" s="22" t="s">
        <v>100</v>
      </c>
      <c r="D113" s="23">
        <v>45784.833333333299</v>
      </c>
      <c r="E113" s="23">
        <v>45785.25</v>
      </c>
      <c r="F113" s="22" t="s">
        <v>101</v>
      </c>
    </row>
    <row r="114" spans="1:6" ht="45" x14ac:dyDescent="0.25">
      <c r="A114" s="21" t="s">
        <v>99</v>
      </c>
      <c r="B114" s="21" t="s">
        <v>5</v>
      </c>
      <c r="C114" s="22" t="s">
        <v>600</v>
      </c>
      <c r="D114" s="23">
        <v>45784.833333333299</v>
      </c>
      <c r="E114" s="23">
        <v>45785.25</v>
      </c>
      <c r="F114" s="22" t="s">
        <v>601</v>
      </c>
    </row>
    <row r="115" spans="1:6" ht="45" x14ac:dyDescent="0.25">
      <c r="A115" s="21" t="s">
        <v>99</v>
      </c>
      <c r="B115" s="21" t="s">
        <v>4</v>
      </c>
      <c r="C115" s="22" t="s">
        <v>454</v>
      </c>
      <c r="D115" s="23">
        <v>45784.916666666701</v>
      </c>
      <c r="E115" s="23">
        <v>45785.229166666701</v>
      </c>
      <c r="F115" s="22" t="s">
        <v>455</v>
      </c>
    </row>
    <row r="116" spans="1:6" ht="45" x14ac:dyDescent="0.25">
      <c r="A116" s="21" t="s">
        <v>114</v>
      </c>
      <c r="B116" s="21" t="s">
        <v>8</v>
      </c>
      <c r="C116" s="22" t="s">
        <v>607</v>
      </c>
      <c r="D116" s="23">
        <v>45784.916666666701</v>
      </c>
      <c r="E116" s="23">
        <v>45785.208333333299</v>
      </c>
      <c r="F116" s="22" t="s">
        <v>608</v>
      </c>
    </row>
    <row r="117" spans="1:6" ht="45" x14ac:dyDescent="0.25">
      <c r="A117" s="21" t="s">
        <v>114</v>
      </c>
      <c r="B117" s="21" t="s">
        <v>8</v>
      </c>
      <c r="C117" s="22" t="s">
        <v>609</v>
      </c>
      <c r="D117" s="23">
        <v>45784.916666666701</v>
      </c>
      <c r="E117" s="23">
        <v>45785.208333333299</v>
      </c>
      <c r="F117" s="22" t="s">
        <v>608</v>
      </c>
    </row>
    <row r="118" spans="1:6" ht="45" x14ac:dyDescent="0.25">
      <c r="A118" s="21" t="s">
        <v>114</v>
      </c>
      <c r="B118" s="21" t="s">
        <v>8</v>
      </c>
      <c r="C118" s="22" t="s">
        <v>447</v>
      </c>
      <c r="D118" s="23">
        <v>45784.916666666701</v>
      </c>
      <c r="E118" s="23">
        <v>45785.229166666701</v>
      </c>
      <c r="F118" s="22" t="s">
        <v>448</v>
      </c>
    </row>
    <row r="119" spans="1:6" ht="45" x14ac:dyDescent="0.25">
      <c r="A119" s="21" t="s">
        <v>114</v>
      </c>
      <c r="B119" s="21" t="s">
        <v>7</v>
      </c>
      <c r="C119" s="22" t="s">
        <v>449</v>
      </c>
      <c r="D119" s="23">
        <v>45784.916666666701</v>
      </c>
      <c r="E119" s="23">
        <v>45785.229166666701</v>
      </c>
      <c r="F119" s="22" t="s">
        <v>450</v>
      </c>
    </row>
    <row r="120" spans="1:6" ht="30" x14ac:dyDescent="0.25">
      <c r="A120" s="21" t="s">
        <v>114</v>
      </c>
      <c r="B120" s="21" t="s">
        <v>4</v>
      </c>
      <c r="C120" s="22" t="s">
        <v>180</v>
      </c>
      <c r="D120" s="23">
        <v>45784.916666666701</v>
      </c>
      <c r="E120" s="23">
        <v>45785.229166666701</v>
      </c>
      <c r="F120" s="22" t="s">
        <v>181</v>
      </c>
    </row>
    <row r="121" spans="1:6" ht="45" x14ac:dyDescent="0.25">
      <c r="A121" s="21" t="s">
        <v>114</v>
      </c>
      <c r="B121" s="21" t="s">
        <v>8</v>
      </c>
      <c r="C121" s="22" t="s">
        <v>456</v>
      </c>
      <c r="D121" s="23">
        <v>45784.916666666701</v>
      </c>
      <c r="E121" s="23">
        <v>45785.229166666701</v>
      </c>
      <c r="F121" s="22" t="s">
        <v>457</v>
      </c>
    </row>
    <row r="122" spans="1:6" ht="45" x14ac:dyDescent="0.25">
      <c r="A122" s="21" t="s">
        <v>114</v>
      </c>
      <c r="B122" s="21" t="s">
        <v>8</v>
      </c>
      <c r="C122" s="22" t="s">
        <v>458</v>
      </c>
      <c r="D122" s="23">
        <v>45784.916666666701</v>
      </c>
      <c r="E122" s="23">
        <v>45785.229166666701</v>
      </c>
      <c r="F122" s="22" t="s">
        <v>459</v>
      </c>
    </row>
    <row r="123" spans="1:6" ht="45" x14ac:dyDescent="0.25">
      <c r="A123" s="21" t="s">
        <v>114</v>
      </c>
      <c r="B123" s="21" t="s">
        <v>8</v>
      </c>
      <c r="C123" s="22" t="s">
        <v>612</v>
      </c>
      <c r="D123" s="23">
        <v>45784.916666666701</v>
      </c>
      <c r="E123" s="23">
        <v>45785.208333333299</v>
      </c>
      <c r="F123" s="22" t="s">
        <v>613</v>
      </c>
    </row>
    <row r="124" spans="1:6" ht="75" x14ac:dyDescent="0.25">
      <c r="A124" s="21" t="s">
        <v>114</v>
      </c>
      <c r="B124" s="21" t="s">
        <v>8</v>
      </c>
      <c r="C124" s="22" t="s">
        <v>616</v>
      </c>
      <c r="D124" s="23">
        <v>45784.916666666701</v>
      </c>
      <c r="E124" s="23">
        <v>45785.229166666701</v>
      </c>
      <c r="F124" s="22" t="s">
        <v>617</v>
      </c>
    </row>
    <row r="125" spans="1:6" ht="45" x14ac:dyDescent="0.25">
      <c r="A125" s="21" t="s">
        <v>91</v>
      </c>
      <c r="B125" s="21" t="s">
        <v>5</v>
      </c>
      <c r="C125" s="22" t="s">
        <v>170</v>
      </c>
      <c r="D125" s="23">
        <v>45784.916666666701</v>
      </c>
      <c r="E125" s="23">
        <v>45785.25</v>
      </c>
      <c r="F125" s="22" t="s">
        <v>93</v>
      </c>
    </row>
    <row r="126" spans="1:6" ht="30" x14ac:dyDescent="0.25">
      <c r="A126" s="21" t="s">
        <v>91</v>
      </c>
      <c r="B126" s="21" t="s">
        <v>2</v>
      </c>
      <c r="C126" s="22" t="s">
        <v>425</v>
      </c>
      <c r="D126" s="23">
        <v>45784.875</v>
      </c>
      <c r="E126" s="23">
        <v>45785.208333333299</v>
      </c>
      <c r="F126" s="22" t="s">
        <v>426</v>
      </c>
    </row>
    <row r="127" spans="1:6" ht="30" x14ac:dyDescent="0.25">
      <c r="A127" s="21" t="s">
        <v>94</v>
      </c>
      <c r="B127" s="21" t="s">
        <v>6</v>
      </c>
      <c r="C127" s="22" t="s">
        <v>168</v>
      </c>
      <c r="D127" s="23">
        <v>45784.875</v>
      </c>
      <c r="E127" s="23">
        <v>45785.25</v>
      </c>
      <c r="F127" s="22" t="s">
        <v>169</v>
      </c>
    </row>
    <row r="128" spans="1:6" ht="60" x14ac:dyDescent="0.25">
      <c r="A128" s="21" t="s">
        <v>94</v>
      </c>
      <c r="B128" s="21" t="s">
        <v>2</v>
      </c>
      <c r="C128" s="22" t="s">
        <v>427</v>
      </c>
      <c r="D128" s="23">
        <v>45784.875</v>
      </c>
      <c r="E128" s="23">
        <v>45785.25</v>
      </c>
      <c r="F128" s="22" t="s">
        <v>428</v>
      </c>
    </row>
    <row r="129" spans="1:6" ht="45" x14ac:dyDescent="0.25">
      <c r="A129" s="21" t="s">
        <v>94</v>
      </c>
      <c r="B129" s="21" t="s">
        <v>5</v>
      </c>
      <c r="C129" s="22" t="s">
        <v>614</v>
      </c>
      <c r="D129" s="23">
        <v>45784.916666666701</v>
      </c>
      <c r="E129" s="23">
        <v>45785.229166666701</v>
      </c>
      <c r="F129" s="22" t="s">
        <v>615</v>
      </c>
    </row>
    <row r="130" spans="1:6" ht="45" x14ac:dyDescent="0.25">
      <c r="A130" s="21" t="s">
        <v>96</v>
      </c>
      <c r="B130" s="21" t="s">
        <v>4</v>
      </c>
      <c r="C130" s="22" t="s">
        <v>594</v>
      </c>
      <c r="D130" s="23">
        <v>45784.875</v>
      </c>
      <c r="E130" s="23">
        <v>45785.25</v>
      </c>
      <c r="F130" s="22" t="s">
        <v>595</v>
      </c>
    </row>
    <row r="131" spans="1:6" ht="60" x14ac:dyDescent="0.25">
      <c r="A131" s="21" t="s">
        <v>96</v>
      </c>
      <c r="B131" s="21" t="s">
        <v>4</v>
      </c>
      <c r="C131" s="22" t="s">
        <v>451</v>
      </c>
      <c r="D131" s="23">
        <v>45784.916666666701</v>
      </c>
      <c r="E131" s="23">
        <v>45785.229166666701</v>
      </c>
      <c r="F131" s="22" t="s">
        <v>450</v>
      </c>
    </row>
    <row r="132" spans="1:6" ht="30" x14ac:dyDescent="0.25">
      <c r="A132" s="21" t="s">
        <v>96</v>
      </c>
      <c r="B132" s="21" t="s">
        <v>5</v>
      </c>
      <c r="C132" s="22" t="s">
        <v>452</v>
      </c>
      <c r="D132" s="23">
        <v>45784.916666666701</v>
      </c>
      <c r="E132" s="23">
        <v>45785.229166666701</v>
      </c>
      <c r="F132" s="22" t="s">
        <v>453</v>
      </c>
    </row>
    <row r="133" spans="1:6" ht="60" x14ac:dyDescent="0.25">
      <c r="A133" s="21" t="s">
        <v>96</v>
      </c>
      <c r="B133" s="21" t="s">
        <v>4</v>
      </c>
      <c r="C133" s="22" t="s">
        <v>490</v>
      </c>
      <c r="D133" s="23">
        <v>45784.875</v>
      </c>
      <c r="E133" s="23">
        <v>45785.25</v>
      </c>
      <c r="F133" s="22" t="s">
        <v>491</v>
      </c>
    </row>
    <row r="134" spans="1:6" ht="90" x14ac:dyDescent="0.25">
      <c r="A134" s="21" t="s">
        <v>25</v>
      </c>
      <c r="B134" s="21" t="s">
        <v>6</v>
      </c>
      <c r="C134" s="22" t="s">
        <v>522</v>
      </c>
      <c r="D134" s="23">
        <v>45784.895833333299</v>
      </c>
      <c r="E134" s="23">
        <v>45785.25</v>
      </c>
      <c r="F134" s="22" t="s">
        <v>523</v>
      </c>
    </row>
    <row r="135" spans="1:6" ht="45" x14ac:dyDescent="0.25">
      <c r="A135" s="21" t="s">
        <v>209</v>
      </c>
      <c r="B135" s="21" t="s">
        <v>2</v>
      </c>
      <c r="C135" s="22" t="s">
        <v>501</v>
      </c>
      <c r="D135" s="23">
        <v>45784.833333333299</v>
      </c>
      <c r="E135" s="23">
        <v>45785.25</v>
      </c>
      <c r="F135" s="22" t="s">
        <v>502</v>
      </c>
    </row>
    <row r="136" spans="1:6" ht="45" x14ac:dyDescent="0.25">
      <c r="A136" s="21" t="s">
        <v>31</v>
      </c>
      <c r="B136" s="21" t="s">
        <v>32</v>
      </c>
      <c r="C136" s="22" t="s">
        <v>33</v>
      </c>
      <c r="D136" s="23">
        <v>45747.25</v>
      </c>
      <c r="E136" s="23">
        <v>45803.25</v>
      </c>
      <c r="F136" s="22" t="s">
        <v>34</v>
      </c>
    </row>
    <row r="137" spans="1:6" ht="45" x14ac:dyDescent="0.25">
      <c r="A137" s="21" t="s">
        <v>206</v>
      </c>
      <c r="B137" s="21" t="s">
        <v>2</v>
      </c>
      <c r="C137" s="22" t="s">
        <v>626</v>
      </c>
      <c r="D137" s="23">
        <v>45784.916666666701</v>
      </c>
      <c r="E137" s="23">
        <v>45785.25</v>
      </c>
      <c r="F137" s="22" t="s">
        <v>627</v>
      </c>
    </row>
    <row r="138" spans="1:6" ht="30" x14ac:dyDescent="0.25">
      <c r="A138" s="21" t="s">
        <v>206</v>
      </c>
      <c r="B138" s="21" t="s">
        <v>6</v>
      </c>
      <c r="C138" s="22" t="s">
        <v>207</v>
      </c>
      <c r="D138" s="23">
        <v>45784.875</v>
      </c>
      <c r="E138" s="23">
        <v>45785.208333333299</v>
      </c>
      <c r="F138" s="22" t="s">
        <v>208</v>
      </c>
    </row>
    <row r="139" spans="1:6" ht="45" x14ac:dyDescent="0.25">
      <c r="A139" s="21" t="s">
        <v>206</v>
      </c>
      <c r="B139" s="21" t="s">
        <v>6</v>
      </c>
      <c r="C139" s="22" t="s">
        <v>213</v>
      </c>
      <c r="D139" s="23">
        <v>45784.875</v>
      </c>
      <c r="E139" s="23">
        <v>45785.25</v>
      </c>
      <c r="F139" s="22" t="s">
        <v>214</v>
      </c>
    </row>
    <row r="140" spans="1:6" ht="60" x14ac:dyDescent="0.25">
      <c r="A140" s="21" t="s">
        <v>206</v>
      </c>
      <c r="B140" s="21" t="s">
        <v>6</v>
      </c>
      <c r="C140" s="22" t="s">
        <v>215</v>
      </c>
      <c r="D140" s="23">
        <v>45784.875</v>
      </c>
      <c r="E140" s="23">
        <v>45785.25</v>
      </c>
      <c r="F140" s="22" t="s">
        <v>214</v>
      </c>
    </row>
    <row r="141" spans="1:6" ht="60" x14ac:dyDescent="0.25">
      <c r="A141" s="21" t="s">
        <v>57</v>
      </c>
      <c r="B141" s="21" t="s">
        <v>2</v>
      </c>
      <c r="C141" s="22" t="s">
        <v>558</v>
      </c>
      <c r="D141" s="23">
        <v>45784.875</v>
      </c>
      <c r="E141" s="23">
        <v>45785.208333333299</v>
      </c>
      <c r="F141" s="22" t="s">
        <v>559</v>
      </c>
    </row>
    <row r="142" spans="1:6" ht="45" x14ac:dyDescent="0.25">
      <c r="A142" s="21" t="s">
        <v>57</v>
      </c>
      <c r="B142" s="21" t="s">
        <v>2</v>
      </c>
      <c r="C142" s="22" t="s">
        <v>560</v>
      </c>
      <c r="D142" s="23">
        <v>45784.875</v>
      </c>
      <c r="E142" s="23">
        <v>45785.208333333299</v>
      </c>
      <c r="F142" s="22" t="s">
        <v>559</v>
      </c>
    </row>
    <row r="143" spans="1:6" ht="45" x14ac:dyDescent="0.25">
      <c r="A143" s="21" t="s">
        <v>57</v>
      </c>
      <c r="B143" s="21" t="s">
        <v>2</v>
      </c>
      <c r="C143" s="22" t="s">
        <v>561</v>
      </c>
      <c r="D143" s="23">
        <v>45784.875</v>
      </c>
      <c r="E143" s="23">
        <v>45785.208333333299</v>
      </c>
      <c r="F143" s="22" t="s">
        <v>559</v>
      </c>
    </row>
    <row r="144" spans="1:6" ht="60" x14ac:dyDescent="0.25">
      <c r="A144" s="21" t="s">
        <v>57</v>
      </c>
      <c r="B144" s="21" t="s">
        <v>2</v>
      </c>
      <c r="C144" s="22" t="s">
        <v>562</v>
      </c>
      <c r="D144" s="23">
        <v>45784.875</v>
      </c>
      <c r="E144" s="23">
        <v>45785.208333333299</v>
      </c>
      <c r="F144" s="22" t="s">
        <v>559</v>
      </c>
    </row>
    <row r="145" spans="1:6" ht="60" x14ac:dyDescent="0.25">
      <c r="A145" s="21" t="s">
        <v>57</v>
      </c>
      <c r="B145" s="21" t="s">
        <v>2</v>
      </c>
      <c r="C145" s="22" t="s">
        <v>563</v>
      </c>
      <c r="D145" s="23">
        <v>45784.875</v>
      </c>
      <c r="E145" s="23">
        <v>45785.208333333299</v>
      </c>
      <c r="F145" s="22" t="s">
        <v>559</v>
      </c>
    </row>
    <row r="146" spans="1:6" ht="60" x14ac:dyDescent="0.25">
      <c r="A146" s="21" t="s">
        <v>57</v>
      </c>
      <c r="B146" s="21" t="s">
        <v>2</v>
      </c>
      <c r="C146" s="22" t="s">
        <v>564</v>
      </c>
      <c r="D146" s="23">
        <v>45784.875</v>
      </c>
      <c r="E146" s="23">
        <v>45785.208333333299</v>
      </c>
      <c r="F146" s="22" t="s">
        <v>559</v>
      </c>
    </row>
    <row r="147" spans="1:6" ht="60" x14ac:dyDescent="0.25">
      <c r="A147" s="21" t="s">
        <v>57</v>
      </c>
      <c r="B147" s="21" t="s">
        <v>2</v>
      </c>
      <c r="C147" s="22" t="s">
        <v>565</v>
      </c>
      <c r="D147" s="23">
        <v>45784.875</v>
      </c>
      <c r="E147" s="23">
        <v>45785.208333333299</v>
      </c>
      <c r="F147" s="22" t="s">
        <v>559</v>
      </c>
    </row>
    <row r="148" spans="1:6" ht="60" x14ac:dyDescent="0.25">
      <c r="A148" s="21" t="s">
        <v>628</v>
      </c>
      <c r="B148" s="21" t="s">
        <v>5</v>
      </c>
      <c r="C148" s="22" t="s">
        <v>629</v>
      </c>
      <c r="D148" s="23">
        <v>45784.875</v>
      </c>
      <c r="E148" s="23">
        <v>45785.229166666701</v>
      </c>
      <c r="F148" s="22" t="s">
        <v>630</v>
      </c>
    </row>
    <row r="149" spans="1:6" ht="75" x14ac:dyDescent="0.25">
      <c r="A149" s="21" t="s">
        <v>86</v>
      </c>
      <c r="B149" s="21" t="s">
        <v>4</v>
      </c>
      <c r="C149" s="22" t="s">
        <v>566</v>
      </c>
      <c r="D149" s="23">
        <v>45784.875</v>
      </c>
      <c r="E149" s="23">
        <v>45785.25</v>
      </c>
      <c r="F149" s="22" t="s">
        <v>381</v>
      </c>
    </row>
    <row r="150" spans="1:6" ht="75" x14ac:dyDescent="0.25">
      <c r="A150" s="21" t="s">
        <v>86</v>
      </c>
      <c r="B150" s="21" t="s">
        <v>4</v>
      </c>
      <c r="C150" s="22" t="s">
        <v>567</v>
      </c>
      <c r="D150" s="23">
        <v>45784.875</v>
      </c>
      <c r="E150" s="23">
        <v>45785.25</v>
      </c>
      <c r="F150" s="22" t="s">
        <v>381</v>
      </c>
    </row>
    <row r="151" spans="1:6" ht="75" x14ac:dyDescent="0.25">
      <c r="A151" s="21" t="s">
        <v>86</v>
      </c>
      <c r="B151" s="21" t="s">
        <v>4</v>
      </c>
      <c r="C151" s="22" t="s">
        <v>380</v>
      </c>
      <c r="D151" s="23">
        <v>45784.875</v>
      </c>
      <c r="E151" s="23">
        <v>45785.25</v>
      </c>
      <c r="F151" s="22" t="s">
        <v>381</v>
      </c>
    </row>
    <row r="152" spans="1:6" ht="45" x14ac:dyDescent="0.25">
      <c r="A152" s="21" t="s">
        <v>86</v>
      </c>
      <c r="B152" s="21" t="s">
        <v>5</v>
      </c>
      <c r="C152" s="22" t="s">
        <v>571</v>
      </c>
      <c r="D152" s="23">
        <v>45784.875</v>
      </c>
      <c r="E152" s="23">
        <v>45785.25</v>
      </c>
      <c r="F152" s="22" t="s">
        <v>397</v>
      </c>
    </row>
    <row r="153" spans="1:6" ht="45" x14ac:dyDescent="0.25">
      <c r="A153" s="21" t="s">
        <v>86</v>
      </c>
      <c r="B153" s="21" t="s">
        <v>5</v>
      </c>
      <c r="C153" s="22" t="s">
        <v>572</v>
      </c>
      <c r="D153" s="23">
        <v>45784.875</v>
      </c>
      <c r="E153" s="23">
        <v>45785.25</v>
      </c>
      <c r="F153" s="22" t="s">
        <v>397</v>
      </c>
    </row>
    <row r="154" spans="1:6" ht="90" x14ac:dyDescent="0.25">
      <c r="A154" s="21" t="s">
        <v>86</v>
      </c>
      <c r="B154" s="21" t="s">
        <v>5</v>
      </c>
      <c r="C154" s="22" t="s">
        <v>585</v>
      </c>
      <c r="D154" s="23">
        <v>45784.895833333299</v>
      </c>
      <c r="E154" s="23">
        <v>45785.208333333299</v>
      </c>
      <c r="F154" s="22" t="s">
        <v>586</v>
      </c>
    </row>
    <row r="155" spans="1:6" ht="60" x14ac:dyDescent="0.25">
      <c r="A155" s="21" t="s">
        <v>69</v>
      </c>
      <c r="B155" s="21" t="s">
        <v>6</v>
      </c>
      <c r="C155" s="22" t="s">
        <v>375</v>
      </c>
      <c r="D155" s="23">
        <v>45784.875</v>
      </c>
      <c r="E155" s="23">
        <v>45785.25</v>
      </c>
      <c r="F155" s="22" t="s">
        <v>376</v>
      </c>
    </row>
    <row r="156" spans="1:6" ht="75" x14ac:dyDescent="0.25">
      <c r="A156" s="21" t="s">
        <v>69</v>
      </c>
      <c r="B156" s="21" t="s">
        <v>6</v>
      </c>
      <c r="C156" s="22" t="s">
        <v>377</v>
      </c>
      <c r="D156" s="23">
        <v>45784.875</v>
      </c>
      <c r="E156" s="23">
        <v>45785.25</v>
      </c>
      <c r="F156" s="22" t="s">
        <v>376</v>
      </c>
    </row>
    <row r="157" spans="1:6" ht="90" x14ac:dyDescent="0.25">
      <c r="A157" s="21" t="s">
        <v>69</v>
      </c>
      <c r="B157" s="21" t="s">
        <v>6</v>
      </c>
      <c r="C157" s="22" t="s">
        <v>378</v>
      </c>
      <c r="D157" s="23">
        <v>45784.875</v>
      </c>
      <c r="E157" s="23">
        <v>45785.25</v>
      </c>
      <c r="F157" s="22" t="s">
        <v>376</v>
      </c>
    </row>
    <row r="158" spans="1:6" ht="60" x14ac:dyDescent="0.25">
      <c r="A158" s="21" t="s">
        <v>69</v>
      </c>
      <c r="B158" s="21" t="s">
        <v>6</v>
      </c>
      <c r="C158" s="22" t="s">
        <v>379</v>
      </c>
      <c r="D158" s="23">
        <v>45784.875</v>
      </c>
      <c r="E158" s="23">
        <v>45785.25</v>
      </c>
      <c r="F158" s="22" t="s">
        <v>376</v>
      </c>
    </row>
    <row r="159" spans="1:6" ht="45" x14ac:dyDescent="0.25">
      <c r="A159" s="21" t="s">
        <v>69</v>
      </c>
      <c r="B159" s="21" t="s">
        <v>2</v>
      </c>
      <c r="C159" s="22" t="s">
        <v>568</v>
      </c>
      <c r="D159" s="23">
        <v>45784.833333333299</v>
      </c>
      <c r="E159" s="23">
        <v>45785.208333333299</v>
      </c>
      <c r="F159" s="22" t="s">
        <v>569</v>
      </c>
    </row>
    <row r="160" spans="1:6" ht="60" x14ac:dyDescent="0.25">
      <c r="A160" s="21" t="s">
        <v>127</v>
      </c>
      <c r="B160" s="21" t="s">
        <v>4</v>
      </c>
      <c r="C160" s="22" t="s">
        <v>382</v>
      </c>
      <c r="D160" s="23">
        <v>45784.875</v>
      </c>
      <c r="E160" s="23">
        <v>45785.208333333299</v>
      </c>
      <c r="F160" s="22" t="s">
        <v>383</v>
      </c>
    </row>
    <row r="161" spans="1:6" ht="45" x14ac:dyDescent="0.25">
      <c r="A161" s="21" t="s">
        <v>127</v>
      </c>
      <c r="B161" s="21" t="s">
        <v>5</v>
      </c>
      <c r="C161" s="22" t="s">
        <v>384</v>
      </c>
      <c r="D161" s="23">
        <v>45784.875</v>
      </c>
      <c r="E161" s="23">
        <v>45785.208333333299</v>
      </c>
      <c r="F161" s="22" t="s">
        <v>383</v>
      </c>
    </row>
    <row r="162" spans="1:6" ht="75" x14ac:dyDescent="0.25">
      <c r="A162" s="21" t="s">
        <v>127</v>
      </c>
      <c r="B162" s="21" t="s">
        <v>4</v>
      </c>
      <c r="C162" s="22" t="s">
        <v>385</v>
      </c>
      <c r="D162" s="23">
        <v>45784.875</v>
      </c>
      <c r="E162" s="23">
        <v>45785.208333333299</v>
      </c>
      <c r="F162" s="22" t="s">
        <v>383</v>
      </c>
    </row>
    <row r="163" spans="1:6" ht="60" x14ac:dyDescent="0.25">
      <c r="A163" s="21" t="s">
        <v>127</v>
      </c>
      <c r="B163" s="21" t="s">
        <v>5</v>
      </c>
      <c r="C163" s="22" t="s">
        <v>386</v>
      </c>
      <c r="D163" s="23">
        <v>45784.875</v>
      </c>
      <c r="E163" s="23">
        <v>45785.208333333299</v>
      </c>
      <c r="F163" s="22" t="s">
        <v>383</v>
      </c>
    </row>
    <row r="164" spans="1:6" ht="75" x14ac:dyDescent="0.25">
      <c r="A164" s="21" t="s">
        <v>228</v>
      </c>
      <c r="B164" s="21" t="s">
        <v>2</v>
      </c>
      <c r="C164" s="22" t="s">
        <v>573</v>
      </c>
      <c r="D164" s="23">
        <v>45784.875</v>
      </c>
      <c r="E164" s="23">
        <v>45785.25</v>
      </c>
      <c r="F164" s="22" t="s">
        <v>574</v>
      </c>
    </row>
    <row r="165" spans="1:6" ht="45" x14ac:dyDescent="0.25">
      <c r="A165" s="21" t="s">
        <v>228</v>
      </c>
      <c r="B165" s="21" t="s">
        <v>6</v>
      </c>
      <c r="C165" s="22" t="s">
        <v>583</v>
      </c>
      <c r="D165" s="23">
        <v>45784.875</v>
      </c>
      <c r="E165" s="23">
        <v>45785.208333333299</v>
      </c>
      <c r="F165" s="22" t="s">
        <v>584</v>
      </c>
    </row>
    <row r="166" spans="1:6" ht="75" x14ac:dyDescent="0.25">
      <c r="A166" s="21" t="s">
        <v>228</v>
      </c>
      <c r="B166" s="21" t="s">
        <v>2</v>
      </c>
      <c r="C166" s="22" t="s">
        <v>587</v>
      </c>
      <c r="D166" s="23">
        <v>45784.916666666701</v>
      </c>
      <c r="E166" s="23">
        <v>45785.25</v>
      </c>
      <c r="F166" s="22" t="s">
        <v>588</v>
      </c>
    </row>
    <row r="167" spans="1:6" ht="60" x14ac:dyDescent="0.25">
      <c r="A167" s="21" t="s">
        <v>228</v>
      </c>
      <c r="B167" s="21" t="s">
        <v>2</v>
      </c>
      <c r="C167" s="22" t="s">
        <v>631</v>
      </c>
      <c r="D167" s="23">
        <v>45784.875</v>
      </c>
      <c r="E167" s="23">
        <v>45785.208333333299</v>
      </c>
      <c r="F167" s="22" t="s">
        <v>632</v>
      </c>
    </row>
    <row r="168" spans="1:6" ht="60" x14ac:dyDescent="0.25">
      <c r="A168" s="21" t="s">
        <v>76</v>
      </c>
      <c r="B168" s="21" t="s">
        <v>8</v>
      </c>
      <c r="C168" s="22" t="s">
        <v>387</v>
      </c>
      <c r="D168" s="23">
        <v>45784.875</v>
      </c>
      <c r="E168" s="23">
        <v>45785.25</v>
      </c>
      <c r="F168" s="22" t="s">
        <v>388</v>
      </c>
    </row>
    <row r="169" spans="1:6" ht="60" x14ac:dyDescent="0.25">
      <c r="A169" s="21" t="s">
        <v>76</v>
      </c>
      <c r="B169" s="21" t="s">
        <v>8</v>
      </c>
      <c r="C169" s="22" t="s">
        <v>389</v>
      </c>
      <c r="D169" s="23">
        <v>45784.875</v>
      </c>
      <c r="E169" s="23">
        <v>45785.25</v>
      </c>
      <c r="F169" s="22" t="s">
        <v>388</v>
      </c>
    </row>
    <row r="170" spans="1:6" ht="105" x14ac:dyDescent="0.25">
      <c r="A170" s="21" t="s">
        <v>76</v>
      </c>
      <c r="B170" s="21" t="s">
        <v>8</v>
      </c>
      <c r="C170" s="22" t="s">
        <v>390</v>
      </c>
      <c r="D170" s="23">
        <v>45784.875</v>
      </c>
      <c r="E170" s="23">
        <v>45785.25</v>
      </c>
      <c r="F170" s="22" t="s">
        <v>388</v>
      </c>
    </row>
    <row r="171" spans="1:6" ht="105" x14ac:dyDescent="0.25">
      <c r="A171" s="21" t="s">
        <v>76</v>
      </c>
      <c r="B171" s="21" t="s">
        <v>7</v>
      </c>
      <c r="C171" s="22" t="s">
        <v>391</v>
      </c>
      <c r="D171" s="23">
        <v>45784.875</v>
      </c>
      <c r="E171" s="23">
        <v>45785.25</v>
      </c>
      <c r="F171" s="22" t="s">
        <v>392</v>
      </c>
    </row>
    <row r="172" spans="1:6" ht="90" x14ac:dyDescent="0.25">
      <c r="A172" s="21" t="s">
        <v>76</v>
      </c>
      <c r="B172" s="21" t="s">
        <v>7</v>
      </c>
      <c r="C172" s="22" t="s">
        <v>393</v>
      </c>
      <c r="D172" s="23">
        <v>45784.875</v>
      </c>
      <c r="E172" s="23">
        <v>45785.25</v>
      </c>
      <c r="F172" s="22" t="s">
        <v>392</v>
      </c>
    </row>
    <row r="173" spans="1:6" ht="45" x14ac:dyDescent="0.25">
      <c r="A173" s="21" t="s">
        <v>76</v>
      </c>
      <c r="B173" s="21" t="s">
        <v>7</v>
      </c>
      <c r="C173" s="22" t="s">
        <v>394</v>
      </c>
      <c r="D173" s="23">
        <v>45784.875</v>
      </c>
      <c r="E173" s="23">
        <v>45785.25</v>
      </c>
      <c r="F173" s="22" t="s">
        <v>392</v>
      </c>
    </row>
    <row r="174" spans="1:6" ht="45" x14ac:dyDescent="0.25">
      <c r="A174" s="21" t="s">
        <v>76</v>
      </c>
      <c r="B174" s="21" t="s">
        <v>7</v>
      </c>
      <c r="C174" s="22" t="s">
        <v>395</v>
      </c>
      <c r="D174" s="23">
        <v>45784.875</v>
      </c>
      <c r="E174" s="23">
        <v>45785.25</v>
      </c>
      <c r="F174" s="22" t="s">
        <v>392</v>
      </c>
    </row>
    <row r="175" spans="1:6" ht="45" x14ac:dyDescent="0.25">
      <c r="A175" s="21" t="s">
        <v>76</v>
      </c>
      <c r="B175" s="21" t="s">
        <v>2</v>
      </c>
      <c r="C175" s="22" t="s">
        <v>399</v>
      </c>
      <c r="D175" s="23">
        <v>45784.875</v>
      </c>
      <c r="E175" s="23">
        <v>45785.25</v>
      </c>
      <c r="F175" s="22" t="s">
        <v>400</v>
      </c>
    </row>
    <row r="176" spans="1:6" ht="30" x14ac:dyDescent="0.25">
      <c r="A176" s="21" t="s">
        <v>76</v>
      </c>
      <c r="B176" s="21" t="s">
        <v>8</v>
      </c>
      <c r="C176" s="22" t="s">
        <v>403</v>
      </c>
      <c r="D176" s="23">
        <v>45784.875</v>
      </c>
      <c r="E176" s="23">
        <v>45785.25</v>
      </c>
      <c r="F176" s="22" t="s">
        <v>404</v>
      </c>
    </row>
    <row r="177" spans="1:6" ht="60" x14ac:dyDescent="0.25">
      <c r="A177" s="21" t="s">
        <v>76</v>
      </c>
      <c r="B177" s="21" t="s">
        <v>8</v>
      </c>
      <c r="C177" s="22" t="s">
        <v>405</v>
      </c>
      <c r="D177" s="23">
        <v>45784.875</v>
      </c>
      <c r="E177" s="23">
        <v>45785.25</v>
      </c>
      <c r="F177" s="22" t="s">
        <v>404</v>
      </c>
    </row>
    <row r="178" spans="1:6" ht="90" x14ac:dyDescent="0.25">
      <c r="A178" s="21" t="s">
        <v>76</v>
      </c>
      <c r="B178" s="21" t="s">
        <v>8</v>
      </c>
      <c r="C178" s="22" t="s">
        <v>575</v>
      </c>
      <c r="D178" s="23">
        <v>45784.875</v>
      </c>
      <c r="E178" s="23">
        <v>45785.208333333299</v>
      </c>
      <c r="F178" s="22" t="s">
        <v>576</v>
      </c>
    </row>
    <row r="179" spans="1:6" ht="90" x14ac:dyDescent="0.25">
      <c r="A179" s="21" t="s">
        <v>76</v>
      </c>
      <c r="B179" s="21" t="s">
        <v>8</v>
      </c>
      <c r="C179" s="22" t="s">
        <v>577</v>
      </c>
      <c r="D179" s="23">
        <v>45784.875</v>
      </c>
      <c r="E179" s="23">
        <v>45785.208333333299</v>
      </c>
      <c r="F179" s="22" t="s">
        <v>576</v>
      </c>
    </row>
    <row r="180" spans="1:6" ht="60" x14ac:dyDescent="0.25">
      <c r="A180" s="21" t="s">
        <v>76</v>
      </c>
      <c r="B180" s="21" t="s">
        <v>8</v>
      </c>
      <c r="C180" s="22" t="s">
        <v>578</v>
      </c>
      <c r="D180" s="23">
        <v>45784.875</v>
      </c>
      <c r="E180" s="23">
        <v>45785.208333333299</v>
      </c>
      <c r="F180" s="22" t="s">
        <v>576</v>
      </c>
    </row>
    <row r="181" spans="1:6" ht="60" x14ac:dyDescent="0.25">
      <c r="A181" s="21" t="s">
        <v>76</v>
      </c>
      <c r="B181" s="21" t="s">
        <v>8</v>
      </c>
      <c r="C181" s="22" t="s">
        <v>579</v>
      </c>
      <c r="D181" s="23">
        <v>45784.875</v>
      </c>
      <c r="E181" s="23">
        <v>45785.208333333299</v>
      </c>
      <c r="F181" s="22" t="s">
        <v>576</v>
      </c>
    </row>
    <row r="182" spans="1:6" ht="60" x14ac:dyDescent="0.25">
      <c r="A182" s="21" t="s">
        <v>76</v>
      </c>
      <c r="B182" s="21" t="s">
        <v>8</v>
      </c>
      <c r="C182" s="22" t="s">
        <v>580</v>
      </c>
      <c r="D182" s="23">
        <v>45784.875</v>
      </c>
      <c r="E182" s="23">
        <v>45785.208333333299</v>
      </c>
      <c r="F182" s="22" t="s">
        <v>576</v>
      </c>
    </row>
    <row r="183" spans="1:6" ht="75" x14ac:dyDescent="0.25">
      <c r="A183" s="21" t="s">
        <v>76</v>
      </c>
      <c r="B183" s="21" t="s">
        <v>8</v>
      </c>
      <c r="C183" s="22" t="s">
        <v>581</v>
      </c>
      <c r="D183" s="23">
        <v>45784.895833333299</v>
      </c>
      <c r="E183" s="23">
        <v>45785.208333333299</v>
      </c>
      <c r="F183" s="22" t="s">
        <v>582</v>
      </c>
    </row>
    <row r="184" spans="1:6" ht="75" x14ac:dyDescent="0.25">
      <c r="A184" s="21" t="s">
        <v>346</v>
      </c>
      <c r="B184" s="21" t="s">
        <v>6</v>
      </c>
      <c r="C184" s="22" t="s">
        <v>347</v>
      </c>
      <c r="D184" s="23">
        <v>45784.875</v>
      </c>
      <c r="E184" s="23">
        <v>45785.25</v>
      </c>
      <c r="F184" s="22" t="s">
        <v>348</v>
      </c>
    </row>
    <row r="185" spans="1:6" ht="75" x14ac:dyDescent="0.25">
      <c r="A185" s="21" t="s">
        <v>35</v>
      </c>
      <c r="B185" s="21" t="s">
        <v>4</v>
      </c>
      <c r="C185" s="22" t="s">
        <v>36</v>
      </c>
      <c r="D185" s="23">
        <v>45488.833333333299</v>
      </c>
      <c r="E185" s="23">
        <v>45801.25</v>
      </c>
      <c r="F185" s="22" t="s">
        <v>37</v>
      </c>
    </row>
    <row r="186" spans="1:6" ht="75" x14ac:dyDescent="0.25">
      <c r="A186" s="21" t="s">
        <v>35</v>
      </c>
      <c r="B186" s="21" t="s">
        <v>4</v>
      </c>
      <c r="C186" s="22" t="s">
        <v>542</v>
      </c>
      <c r="D186" s="23">
        <v>45784.833333333299</v>
      </c>
      <c r="E186" s="23">
        <v>45785.25</v>
      </c>
      <c r="F186" s="22" t="s">
        <v>543</v>
      </c>
    </row>
    <row r="187" spans="1:6" ht="75" x14ac:dyDescent="0.25">
      <c r="A187" s="21" t="s">
        <v>125</v>
      </c>
      <c r="B187" s="21" t="s">
        <v>5</v>
      </c>
      <c r="C187" s="22" t="s">
        <v>372</v>
      </c>
      <c r="D187" s="23">
        <v>45784.833333333299</v>
      </c>
      <c r="E187" s="23">
        <v>45785.25</v>
      </c>
      <c r="F187" s="22" t="s">
        <v>371</v>
      </c>
    </row>
    <row r="188" spans="1:6" ht="75" x14ac:dyDescent="0.25">
      <c r="A188" s="21" t="s">
        <v>125</v>
      </c>
      <c r="B188" s="21" t="s">
        <v>5</v>
      </c>
      <c r="C188" s="22" t="s">
        <v>373</v>
      </c>
      <c r="D188" s="23">
        <v>45784.833333333299</v>
      </c>
      <c r="E188" s="23">
        <v>45785.25</v>
      </c>
      <c r="F188" s="22" t="s">
        <v>371</v>
      </c>
    </row>
    <row r="189" spans="1:6" ht="75" x14ac:dyDescent="0.25">
      <c r="A189" s="21" t="s">
        <v>35</v>
      </c>
      <c r="B189" s="21" t="s">
        <v>2</v>
      </c>
      <c r="C189" s="22" t="s">
        <v>570</v>
      </c>
      <c r="D189" s="23">
        <v>45784.833333333299</v>
      </c>
      <c r="E189" s="23">
        <v>45785.208333333299</v>
      </c>
      <c r="F189" s="22" t="s">
        <v>569</v>
      </c>
    </row>
    <row r="190" spans="1:6" ht="45" x14ac:dyDescent="0.25">
      <c r="A190" s="21" t="s">
        <v>35</v>
      </c>
      <c r="B190" s="21" t="s">
        <v>5</v>
      </c>
      <c r="C190" s="22" t="s">
        <v>67</v>
      </c>
      <c r="D190" s="23">
        <v>45684.208333333299</v>
      </c>
      <c r="E190" s="23">
        <v>45793.25</v>
      </c>
      <c r="F190" s="22" t="s">
        <v>68</v>
      </c>
    </row>
    <row r="191" spans="1:6" ht="75" x14ac:dyDescent="0.25">
      <c r="A191" s="21" t="s">
        <v>54</v>
      </c>
      <c r="B191" s="21" t="s">
        <v>4</v>
      </c>
      <c r="C191" s="22" t="s">
        <v>55</v>
      </c>
      <c r="D191" s="23">
        <v>44936.875</v>
      </c>
      <c r="E191" s="23">
        <v>45815.208333333299</v>
      </c>
      <c r="F191" s="22" t="s">
        <v>56</v>
      </c>
    </row>
    <row r="192" spans="1:6" ht="60" x14ac:dyDescent="0.25">
      <c r="A192" s="21" t="s">
        <v>526</v>
      </c>
      <c r="B192" s="21" t="s">
        <v>4</v>
      </c>
      <c r="C192" s="22" t="s">
        <v>527</v>
      </c>
      <c r="D192" s="23">
        <v>45784.833333333299</v>
      </c>
      <c r="E192" s="23">
        <v>45785.25</v>
      </c>
      <c r="F192" s="22" t="s">
        <v>293</v>
      </c>
    </row>
  </sheetData>
  <autoFilter ref="A2:F15" xr:uid="{91FAB155-F626-4AEE-B9D6-72222629C5EE}">
    <sortState xmlns:xlrd2="http://schemas.microsoft.com/office/spreadsheetml/2017/richdata2" ref="A3:F192">
      <sortCondition ref="A2:A15"/>
    </sortState>
  </autoFilter>
  <mergeCells count="1">
    <mergeCell ref="A1:F1"/>
  </mergeCells>
  <conditionalFormatting sqref="A3:F192">
    <cfRule type="expression" dxfId="2"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97678-5D6C-4D77-8DD5-45C82ACA1909}">
  <sheetPr>
    <tabColor rgb="FFFFC000"/>
  </sheetPr>
  <dimension ref="A1:K198"/>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26953125" style="4" customWidth="1"/>
    <col min="3" max="3" width="60.26953125" style="4" customWidth="1"/>
    <col min="4" max="4" width="15.7265625" style="4" customWidth="1"/>
    <col min="5" max="5" width="15.7265625" style="9" customWidth="1"/>
    <col min="6" max="6" width="47" style="9" customWidth="1"/>
    <col min="7" max="11" width="0" hidden="1" customWidth="1"/>
    <col min="12" max="16384" width="8.7265625" hidden="1"/>
  </cols>
  <sheetData>
    <row r="1" spans="1:6" ht="33" x14ac:dyDescent="0.25">
      <c r="A1" s="20" t="str">
        <f>"Daily closure report: "&amp;'Front page'!A10</f>
        <v>Daily closure report: Thursday, 8 May</v>
      </c>
      <c r="B1" s="20"/>
      <c r="C1" s="20"/>
      <c r="D1" s="20"/>
      <c r="E1" s="20"/>
      <c r="F1" s="20"/>
    </row>
    <row r="2" spans="1:6" s="3" customFormat="1" ht="27.6" x14ac:dyDescent="0.25">
      <c r="A2" s="8" t="s">
        <v>9</v>
      </c>
      <c r="B2" s="8" t="s">
        <v>1</v>
      </c>
      <c r="C2" s="8" t="s">
        <v>0</v>
      </c>
      <c r="D2" s="7" t="s">
        <v>11</v>
      </c>
      <c r="E2" s="7" t="s">
        <v>12</v>
      </c>
      <c r="F2" s="8" t="s">
        <v>10</v>
      </c>
    </row>
    <row r="3" spans="1:6" s="3" customFormat="1" ht="60" x14ac:dyDescent="0.25">
      <c r="A3" s="21" t="s">
        <v>252</v>
      </c>
      <c r="B3" s="21" t="s">
        <v>2</v>
      </c>
      <c r="C3" s="22" t="s">
        <v>253</v>
      </c>
      <c r="D3" s="23">
        <v>45785.875</v>
      </c>
      <c r="E3" s="23">
        <v>45786.208333333299</v>
      </c>
      <c r="F3" s="22" t="s">
        <v>254</v>
      </c>
    </row>
    <row r="4" spans="1:6" s="3" customFormat="1" ht="60" x14ac:dyDescent="0.25">
      <c r="A4" s="21" t="s">
        <v>252</v>
      </c>
      <c r="B4" s="21" t="s">
        <v>6</v>
      </c>
      <c r="C4" s="22" t="s">
        <v>644</v>
      </c>
      <c r="D4" s="23">
        <v>45785.875</v>
      </c>
      <c r="E4" s="23">
        <v>45786.208333333299</v>
      </c>
      <c r="F4" s="22" t="s">
        <v>263</v>
      </c>
    </row>
    <row r="5" spans="1:6" s="3" customFormat="1" ht="60" x14ac:dyDescent="0.25">
      <c r="A5" s="21" t="s">
        <v>252</v>
      </c>
      <c r="B5" s="21" t="s">
        <v>2</v>
      </c>
      <c r="C5" s="22" t="s">
        <v>645</v>
      </c>
      <c r="D5" s="23">
        <v>45785.875</v>
      </c>
      <c r="E5" s="23">
        <v>45786.208333333299</v>
      </c>
      <c r="F5" s="22" t="s">
        <v>263</v>
      </c>
    </row>
    <row r="6" spans="1:6" s="3" customFormat="1" ht="60" x14ac:dyDescent="0.25">
      <c r="A6" s="21" t="s">
        <v>252</v>
      </c>
      <c r="B6" s="21" t="s">
        <v>2</v>
      </c>
      <c r="C6" s="22" t="s">
        <v>646</v>
      </c>
      <c r="D6" s="23">
        <v>45785.875</v>
      </c>
      <c r="E6" s="23">
        <v>45786.208333333299</v>
      </c>
      <c r="F6" s="22" t="s">
        <v>263</v>
      </c>
    </row>
    <row r="7" spans="1:6" s="3" customFormat="1" ht="60" x14ac:dyDescent="0.25">
      <c r="A7" s="21" t="s">
        <v>252</v>
      </c>
      <c r="B7" s="21" t="s">
        <v>2</v>
      </c>
      <c r="C7" s="22" t="s">
        <v>647</v>
      </c>
      <c r="D7" s="23">
        <v>45785.875</v>
      </c>
      <c r="E7" s="23">
        <v>45786.208333333299</v>
      </c>
      <c r="F7" s="22" t="s">
        <v>263</v>
      </c>
    </row>
    <row r="8" spans="1:6" s="3" customFormat="1" ht="75" x14ac:dyDescent="0.25">
      <c r="A8" s="21" t="s">
        <v>252</v>
      </c>
      <c r="B8" s="21" t="s">
        <v>2</v>
      </c>
      <c r="C8" s="22" t="s">
        <v>280</v>
      </c>
      <c r="D8" s="23">
        <v>45785.833333333299</v>
      </c>
      <c r="E8" s="23">
        <v>45786.25</v>
      </c>
      <c r="F8" s="22" t="s">
        <v>281</v>
      </c>
    </row>
    <row r="9" spans="1:6" s="3" customFormat="1" ht="75" x14ac:dyDescent="0.25">
      <c r="A9" s="21" t="s">
        <v>252</v>
      </c>
      <c r="B9" s="21" t="s">
        <v>6</v>
      </c>
      <c r="C9" s="22" t="s">
        <v>549</v>
      </c>
      <c r="D9" s="23">
        <v>45785.833333333299</v>
      </c>
      <c r="E9" s="23">
        <v>45786.25</v>
      </c>
      <c r="F9" s="22" t="s">
        <v>550</v>
      </c>
    </row>
    <row r="10" spans="1:6" s="3" customFormat="1" ht="75" x14ac:dyDescent="0.25">
      <c r="A10" s="21" t="s">
        <v>116</v>
      </c>
      <c r="B10" s="21" t="s">
        <v>6</v>
      </c>
      <c r="C10" s="22" t="s">
        <v>273</v>
      </c>
      <c r="D10" s="23">
        <v>45785.833333333299</v>
      </c>
      <c r="E10" s="23">
        <v>45786.25</v>
      </c>
      <c r="F10" s="22" t="s">
        <v>274</v>
      </c>
    </row>
    <row r="11" spans="1:6" s="3" customFormat="1" ht="60" x14ac:dyDescent="0.25">
      <c r="A11" s="21" t="s">
        <v>116</v>
      </c>
      <c r="B11" s="21" t="s">
        <v>2</v>
      </c>
      <c r="C11" s="22" t="s">
        <v>677</v>
      </c>
      <c r="D11" s="23">
        <v>45785.833333333299</v>
      </c>
      <c r="E11" s="23">
        <v>45785.999305555597</v>
      </c>
      <c r="F11" s="22" t="s">
        <v>678</v>
      </c>
    </row>
    <row r="12" spans="1:6" s="3" customFormat="1" ht="45" x14ac:dyDescent="0.25">
      <c r="A12" s="21" t="s">
        <v>116</v>
      </c>
      <c r="B12" s="21" t="s">
        <v>2</v>
      </c>
      <c r="C12" s="22" t="s">
        <v>679</v>
      </c>
      <c r="D12" s="23">
        <v>45786.000694444403</v>
      </c>
      <c r="E12" s="23">
        <v>45786.25</v>
      </c>
      <c r="F12" s="22" t="s">
        <v>678</v>
      </c>
    </row>
    <row r="13" spans="1:6" s="3" customFormat="1" ht="75" x14ac:dyDescent="0.25">
      <c r="A13" s="21" t="s">
        <v>116</v>
      </c>
      <c r="B13" s="21" t="s">
        <v>6</v>
      </c>
      <c r="C13" s="22" t="s">
        <v>689</v>
      </c>
      <c r="D13" s="23">
        <v>45785.854166666701</v>
      </c>
      <c r="E13" s="23">
        <v>45786.25</v>
      </c>
      <c r="F13" s="22" t="s">
        <v>690</v>
      </c>
    </row>
    <row r="14" spans="1:6" s="3" customFormat="1" ht="60" x14ac:dyDescent="0.25">
      <c r="A14" s="21" t="s">
        <v>116</v>
      </c>
      <c r="B14" s="21" t="s">
        <v>2</v>
      </c>
      <c r="C14" s="22" t="s">
        <v>604</v>
      </c>
      <c r="D14" s="23">
        <v>45785.916666666701</v>
      </c>
      <c r="E14" s="23">
        <v>45786.208333333299</v>
      </c>
      <c r="F14" s="22" t="s">
        <v>605</v>
      </c>
    </row>
    <row r="15" spans="1:6" s="3" customFormat="1" ht="60" x14ac:dyDescent="0.25">
      <c r="A15" s="21" t="s">
        <v>116</v>
      </c>
      <c r="B15" s="21" t="s">
        <v>2</v>
      </c>
      <c r="C15" s="22" t="s">
        <v>606</v>
      </c>
      <c r="D15" s="23">
        <v>45785.916666666701</v>
      </c>
      <c r="E15" s="23">
        <v>45786.208333333299</v>
      </c>
      <c r="F15" s="22" t="s">
        <v>605</v>
      </c>
    </row>
    <row r="16" spans="1:6" s="3" customFormat="1" ht="60" x14ac:dyDescent="0.25">
      <c r="A16" s="21" t="s">
        <v>243</v>
      </c>
      <c r="B16" s="21" t="s">
        <v>2</v>
      </c>
      <c r="C16" s="22" t="s">
        <v>244</v>
      </c>
      <c r="D16" s="23">
        <v>45785.833333333299</v>
      </c>
      <c r="E16" s="23">
        <v>45786.25</v>
      </c>
      <c r="F16" s="22" t="s">
        <v>245</v>
      </c>
    </row>
    <row r="17" spans="1:6" s="3" customFormat="1" ht="45" x14ac:dyDescent="0.25">
      <c r="A17" s="21" t="s">
        <v>17</v>
      </c>
      <c r="B17" s="21" t="s">
        <v>2</v>
      </c>
      <c r="C17" s="22" t="s">
        <v>636</v>
      </c>
      <c r="D17" s="23">
        <v>45785.875</v>
      </c>
      <c r="E17" s="23">
        <v>45785.958333333299</v>
      </c>
      <c r="F17" s="22" t="s">
        <v>512</v>
      </c>
    </row>
    <row r="18" spans="1:6" s="3" customFormat="1" ht="60" x14ac:dyDescent="0.25">
      <c r="A18" s="21" t="s">
        <v>17</v>
      </c>
      <c r="B18" s="21" t="s">
        <v>2</v>
      </c>
      <c r="C18" s="22" t="s">
        <v>637</v>
      </c>
      <c r="D18" s="23">
        <v>45785.958333333299</v>
      </c>
      <c r="E18" s="23">
        <v>45786.083333333299</v>
      </c>
      <c r="F18" s="22" t="s">
        <v>512</v>
      </c>
    </row>
    <row r="19" spans="1:6" s="3" customFormat="1" ht="60" x14ac:dyDescent="0.25">
      <c r="A19" s="21" t="s">
        <v>17</v>
      </c>
      <c r="B19" s="21" t="s">
        <v>2</v>
      </c>
      <c r="C19" s="22" t="s">
        <v>638</v>
      </c>
      <c r="D19" s="23">
        <v>45786.083333333299</v>
      </c>
      <c r="E19" s="23">
        <v>45786.208333333299</v>
      </c>
      <c r="F19" s="22" t="s">
        <v>512</v>
      </c>
    </row>
    <row r="20" spans="1:6" s="3" customFormat="1" ht="60" x14ac:dyDescent="0.25">
      <c r="A20" s="21" t="s">
        <v>236</v>
      </c>
      <c r="B20" s="21" t="s">
        <v>32</v>
      </c>
      <c r="C20" s="22" t="s">
        <v>237</v>
      </c>
      <c r="D20" s="23">
        <v>45785.833333333299</v>
      </c>
      <c r="E20" s="23">
        <v>45786.25</v>
      </c>
      <c r="F20" s="22" t="s">
        <v>238</v>
      </c>
    </row>
    <row r="21" spans="1:6" s="3" customFormat="1" ht="60" x14ac:dyDescent="0.25">
      <c r="A21" s="21" t="s">
        <v>236</v>
      </c>
      <c r="B21" s="21" t="s">
        <v>5</v>
      </c>
      <c r="C21" s="22" t="s">
        <v>639</v>
      </c>
      <c r="D21" s="23">
        <v>45785.833333333299</v>
      </c>
      <c r="E21" s="23">
        <v>45786.25</v>
      </c>
      <c r="F21" s="22" t="s">
        <v>640</v>
      </c>
    </row>
    <row r="22" spans="1:6" s="3" customFormat="1" ht="60" x14ac:dyDescent="0.25">
      <c r="A22" s="21" t="s">
        <v>460</v>
      </c>
      <c r="B22" s="21" t="s">
        <v>5</v>
      </c>
      <c r="C22" s="22" t="s">
        <v>461</v>
      </c>
      <c r="D22" s="23">
        <v>45785.916666666701</v>
      </c>
      <c r="E22" s="23">
        <v>45786.208333333299</v>
      </c>
      <c r="F22" s="22" t="s">
        <v>462</v>
      </c>
    </row>
    <row r="23" spans="1:6" s="3" customFormat="1" ht="45" x14ac:dyDescent="0.25">
      <c r="A23" s="21" t="s">
        <v>20</v>
      </c>
      <c r="B23" s="21" t="s">
        <v>5</v>
      </c>
      <c r="C23" s="22" t="s">
        <v>241</v>
      </c>
      <c r="D23" s="23">
        <v>45785.833333333299</v>
      </c>
      <c r="E23" s="23">
        <v>45786.25</v>
      </c>
      <c r="F23" s="22" t="s">
        <v>242</v>
      </c>
    </row>
    <row r="24" spans="1:6" s="3" customFormat="1" ht="60" x14ac:dyDescent="0.25">
      <c r="A24" s="21" t="s">
        <v>20</v>
      </c>
      <c r="B24" s="21" t="s">
        <v>4</v>
      </c>
      <c r="C24" s="22" t="s">
        <v>23</v>
      </c>
      <c r="D24" s="23">
        <v>45785.25</v>
      </c>
      <c r="E24" s="23">
        <v>45785.833333333299</v>
      </c>
      <c r="F24" s="22" t="s">
        <v>24</v>
      </c>
    </row>
    <row r="25" spans="1:6" s="3" customFormat="1" ht="60" x14ac:dyDescent="0.25">
      <c r="A25" s="21" t="s">
        <v>20</v>
      </c>
      <c r="B25" s="21" t="s">
        <v>5</v>
      </c>
      <c r="C25" s="22" t="s">
        <v>259</v>
      </c>
      <c r="D25" s="23">
        <v>45785.833333333299</v>
      </c>
      <c r="E25" s="23">
        <v>45786.25</v>
      </c>
      <c r="F25" s="22" t="s">
        <v>24</v>
      </c>
    </row>
    <row r="26" spans="1:6" s="3" customFormat="1" ht="45" x14ac:dyDescent="0.25">
      <c r="A26" s="21" t="s">
        <v>20</v>
      </c>
      <c r="B26" s="21" t="s">
        <v>4</v>
      </c>
      <c r="C26" s="22" t="s">
        <v>23</v>
      </c>
      <c r="D26" s="23">
        <v>45786.25</v>
      </c>
      <c r="E26" s="23">
        <v>45789.833333333299</v>
      </c>
      <c r="F26" s="22" t="s">
        <v>24</v>
      </c>
    </row>
    <row r="27" spans="1:6" s="3" customFormat="1" ht="60" x14ac:dyDescent="0.25">
      <c r="A27" s="21" t="s">
        <v>20</v>
      </c>
      <c r="B27" s="21" t="s">
        <v>4</v>
      </c>
      <c r="C27" s="22" t="s">
        <v>260</v>
      </c>
      <c r="D27" s="23">
        <v>45785.833333333299</v>
      </c>
      <c r="E27" s="23">
        <v>45786.208333333299</v>
      </c>
      <c r="F27" s="22" t="s">
        <v>261</v>
      </c>
    </row>
    <row r="28" spans="1:6" s="3" customFormat="1" ht="75" x14ac:dyDescent="0.25">
      <c r="A28" s="21" t="s">
        <v>362</v>
      </c>
      <c r="B28" s="21" t="s">
        <v>4</v>
      </c>
      <c r="C28" s="22" t="s">
        <v>555</v>
      </c>
      <c r="D28" s="23">
        <v>45785.833333333299</v>
      </c>
      <c r="E28" s="23">
        <v>45786.25</v>
      </c>
      <c r="F28" s="22" t="s">
        <v>364</v>
      </c>
    </row>
    <row r="29" spans="1:6" s="3" customFormat="1" ht="75" x14ac:dyDescent="0.25">
      <c r="A29" s="21" t="s">
        <v>672</v>
      </c>
      <c r="B29" s="21" t="s">
        <v>4</v>
      </c>
      <c r="C29" s="22" t="s">
        <v>673</v>
      </c>
      <c r="D29" s="23">
        <v>45785.833333333299</v>
      </c>
      <c r="E29" s="23">
        <v>45786.25</v>
      </c>
      <c r="F29" s="22" t="s">
        <v>538</v>
      </c>
    </row>
    <row r="30" spans="1:6" s="3" customFormat="1" ht="75" x14ac:dyDescent="0.25">
      <c r="A30" s="21" t="s">
        <v>353</v>
      </c>
      <c r="B30" s="21" t="s">
        <v>6</v>
      </c>
      <c r="C30" s="22" t="s">
        <v>354</v>
      </c>
      <c r="D30" s="23">
        <v>45785.833333333299</v>
      </c>
      <c r="E30" s="23">
        <v>45786.25</v>
      </c>
      <c r="F30" s="22" t="s">
        <v>355</v>
      </c>
    </row>
    <row r="31" spans="1:6" s="3" customFormat="1" ht="90" x14ac:dyDescent="0.25">
      <c r="A31" s="21" t="s">
        <v>353</v>
      </c>
      <c r="B31" s="21" t="s">
        <v>6</v>
      </c>
      <c r="C31" s="22" t="s">
        <v>356</v>
      </c>
      <c r="D31" s="23">
        <v>45785.833333333299</v>
      </c>
      <c r="E31" s="23">
        <v>45786.25</v>
      </c>
      <c r="F31" s="22" t="s">
        <v>355</v>
      </c>
    </row>
    <row r="32" spans="1:6" s="3" customFormat="1" ht="90" x14ac:dyDescent="0.25">
      <c r="A32" s="21" t="s">
        <v>353</v>
      </c>
      <c r="B32" s="21" t="s">
        <v>6</v>
      </c>
      <c r="C32" s="22" t="s">
        <v>680</v>
      </c>
      <c r="D32" s="23">
        <v>45785.833333333299</v>
      </c>
      <c r="E32" s="23">
        <v>45786.25</v>
      </c>
      <c r="F32" s="22" t="s">
        <v>681</v>
      </c>
    </row>
    <row r="33" spans="1:6" s="3" customFormat="1" ht="90" x14ac:dyDescent="0.25">
      <c r="A33" s="21" t="s">
        <v>353</v>
      </c>
      <c r="B33" s="21" t="s">
        <v>2</v>
      </c>
      <c r="C33" s="22" t="s">
        <v>365</v>
      </c>
      <c r="D33" s="23">
        <v>45785.833333333299</v>
      </c>
      <c r="E33" s="23">
        <v>45786.25</v>
      </c>
      <c r="F33" s="22" t="s">
        <v>366</v>
      </c>
    </row>
    <row r="34" spans="1:6" s="3" customFormat="1" ht="90" x14ac:dyDescent="0.25">
      <c r="A34" s="21" t="s">
        <v>151</v>
      </c>
      <c r="B34" s="21" t="s">
        <v>4</v>
      </c>
      <c r="C34" s="22" t="s">
        <v>596</v>
      </c>
      <c r="D34" s="23">
        <v>45785.833333333299</v>
      </c>
      <c r="E34" s="23">
        <v>45786.25</v>
      </c>
      <c r="F34" s="22" t="s">
        <v>597</v>
      </c>
    </row>
    <row r="35" spans="1:6" s="3" customFormat="1" ht="90" x14ac:dyDescent="0.25">
      <c r="A35" s="21" t="s">
        <v>728</v>
      </c>
      <c r="B35" s="21" t="s">
        <v>5</v>
      </c>
      <c r="C35" s="22" t="s">
        <v>729</v>
      </c>
      <c r="D35" s="23">
        <v>45785.833333333299</v>
      </c>
      <c r="E35" s="23">
        <v>45786.25</v>
      </c>
      <c r="F35" s="22" t="s">
        <v>730</v>
      </c>
    </row>
    <row r="36" spans="1:6" s="3" customFormat="1" ht="45" x14ac:dyDescent="0.25">
      <c r="A36" s="21" t="s">
        <v>102</v>
      </c>
      <c r="B36" s="21" t="s">
        <v>6</v>
      </c>
      <c r="C36" s="22" t="s">
        <v>103</v>
      </c>
      <c r="D36" s="23">
        <v>45756.208333333299</v>
      </c>
      <c r="E36" s="23">
        <v>45786.25</v>
      </c>
      <c r="F36" s="22" t="s">
        <v>104</v>
      </c>
    </row>
    <row r="37" spans="1:6" s="3" customFormat="1" ht="90" x14ac:dyDescent="0.25">
      <c r="A37" s="21" t="s">
        <v>102</v>
      </c>
      <c r="B37" s="21" t="s">
        <v>2</v>
      </c>
      <c r="C37" s="22" t="s">
        <v>105</v>
      </c>
      <c r="D37" s="23">
        <v>45775.208333333299</v>
      </c>
      <c r="E37" s="23">
        <v>45804.75</v>
      </c>
      <c r="F37" s="22" t="s">
        <v>106</v>
      </c>
    </row>
    <row r="38" spans="1:6" s="3" customFormat="1" ht="75" x14ac:dyDescent="0.25">
      <c r="A38" s="21" t="s">
        <v>102</v>
      </c>
      <c r="B38" s="21" t="s">
        <v>2</v>
      </c>
      <c r="C38" s="22" t="s">
        <v>731</v>
      </c>
      <c r="D38" s="23">
        <v>45786.208333333299</v>
      </c>
      <c r="E38" s="23">
        <v>45811.75</v>
      </c>
      <c r="F38" s="22" t="s">
        <v>732</v>
      </c>
    </row>
    <row r="39" spans="1:6" s="3" customFormat="1" ht="90" x14ac:dyDescent="0.25">
      <c r="A39" s="21" t="s">
        <v>725</v>
      </c>
      <c r="B39" s="21" t="s">
        <v>32</v>
      </c>
      <c r="C39" s="22" t="s">
        <v>726</v>
      </c>
      <c r="D39" s="23">
        <v>45785.916666666701</v>
      </c>
      <c r="E39" s="23">
        <v>45786.25</v>
      </c>
      <c r="F39" s="22" t="s">
        <v>727</v>
      </c>
    </row>
    <row r="40" spans="1:6" s="3" customFormat="1" ht="105" x14ac:dyDescent="0.25">
      <c r="A40" s="21" t="s">
        <v>140</v>
      </c>
      <c r="B40" s="21" t="s">
        <v>4</v>
      </c>
      <c r="C40" s="22" t="s">
        <v>723</v>
      </c>
      <c r="D40" s="23">
        <v>45785.833333333299</v>
      </c>
      <c r="E40" s="23">
        <v>45786.25</v>
      </c>
      <c r="F40" s="22" t="s">
        <v>724</v>
      </c>
    </row>
    <row r="41" spans="1:6" s="3" customFormat="1" ht="105" x14ac:dyDescent="0.25">
      <c r="A41" s="21" t="s">
        <v>140</v>
      </c>
      <c r="B41" s="21" t="s">
        <v>5</v>
      </c>
      <c r="C41" s="22" t="s">
        <v>143</v>
      </c>
      <c r="D41" s="23">
        <v>45785.833333333299</v>
      </c>
      <c r="E41" s="23">
        <v>45786.25</v>
      </c>
      <c r="F41" s="22" t="s">
        <v>144</v>
      </c>
    </row>
    <row r="42" spans="1:6" s="3" customFormat="1" ht="75" x14ac:dyDescent="0.25">
      <c r="A42" s="21" t="s">
        <v>140</v>
      </c>
      <c r="B42" s="21" t="s">
        <v>5</v>
      </c>
      <c r="C42" s="22" t="s">
        <v>145</v>
      </c>
      <c r="D42" s="23">
        <v>45785.833333333299</v>
      </c>
      <c r="E42" s="23">
        <v>45786.25</v>
      </c>
      <c r="F42" s="22" t="s">
        <v>144</v>
      </c>
    </row>
    <row r="43" spans="1:6" s="3" customFormat="1" ht="90" x14ac:dyDescent="0.25">
      <c r="A43" s="21" t="s">
        <v>107</v>
      </c>
      <c r="B43" s="21" t="s">
        <v>6</v>
      </c>
      <c r="C43" s="22" t="s">
        <v>463</v>
      </c>
      <c r="D43" s="23">
        <v>45785.916666666701</v>
      </c>
      <c r="E43" s="23">
        <v>45786.229166666701</v>
      </c>
      <c r="F43" s="22" t="s">
        <v>464</v>
      </c>
    </row>
    <row r="44" spans="1:6" s="3" customFormat="1" ht="75" x14ac:dyDescent="0.25">
      <c r="A44" s="21" t="s">
        <v>107</v>
      </c>
      <c r="B44" s="21" t="s">
        <v>2</v>
      </c>
      <c r="C44" s="22" t="s">
        <v>108</v>
      </c>
      <c r="D44" s="23">
        <v>45785.958333333299</v>
      </c>
      <c r="E44" s="23">
        <v>45786.229166666701</v>
      </c>
      <c r="F44" s="22" t="s">
        <v>737</v>
      </c>
    </row>
    <row r="45" spans="1:6" s="3" customFormat="1" ht="90" x14ac:dyDescent="0.25">
      <c r="A45" s="21" t="s">
        <v>107</v>
      </c>
      <c r="B45" s="21" t="s">
        <v>2</v>
      </c>
      <c r="C45" s="22" t="s">
        <v>738</v>
      </c>
      <c r="D45" s="23">
        <v>45785.958333333299</v>
      </c>
      <c r="E45" s="23">
        <v>45786.229166666701</v>
      </c>
      <c r="F45" s="22" t="s">
        <v>737</v>
      </c>
    </row>
    <row r="46" spans="1:6" s="3" customFormat="1" ht="75" x14ac:dyDescent="0.25">
      <c r="A46" s="21" t="s">
        <v>184</v>
      </c>
      <c r="B46" s="21" t="s">
        <v>2</v>
      </c>
      <c r="C46" s="22" t="s">
        <v>719</v>
      </c>
      <c r="D46" s="23">
        <v>45785.875</v>
      </c>
      <c r="E46" s="23">
        <v>45786.25</v>
      </c>
      <c r="F46" s="22" t="s">
        <v>720</v>
      </c>
    </row>
    <row r="47" spans="1:6" s="3" customFormat="1" ht="45" x14ac:dyDescent="0.25">
      <c r="A47" s="21" t="s">
        <v>196</v>
      </c>
      <c r="B47" s="21" t="s">
        <v>4</v>
      </c>
      <c r="C47" s="22" t="s">
        <v>739</v>
      </c>
      <c r="D47" s="23">
        <v>45785.833333333299</v>
      </c>
      <c r="E47" s="23">
        <v>45786.25</v>
      </c>
      <c r="F47" s="22" t="s">
        <v>740</v>
      </c>
    </row>
    <row r="48" spans="1:6" s="3" customFormat="1" ht="45" x14ac:dyDescent="0.25">
      <c r="A48" s="21" t="s">
        <v>196</v>
      </c>
      <c r="B48" s="21" t="s">
        <v>5</v>
      </c>
      <c r="C48" s="22" t="s">
        <v>741</v>
      </c>
      <c r="D48" s="23">
        <v>45785.833333333299</v>
      </c>
      <c r="E48" s="23">
        <v>45786.25</v>
      </c>
      <c r="F48" s="22" t="s">
        <v>740</v>
      </c>
    </row>
    <row r="49" spans="1:6" s="3" customFormat="1" ht="90" x14ac:dyDescent="0.25">
      <c r="A49" s="21" t="s">
        <v>196</v>
      </c>
      <c r="B49" s="21" t="s">
        <v>4</v>
      </c>
      <c r="C49" s="22" t="s">
        <v>472</v>
      </c>
      <c r="D49" s="23">
        <v>45785.833333333299</v>
      </c>
      <c r="E49" s="23">
        <v>45786.25</v>
      </c>
      <c r="F49" s="22" t="s">
        <v>473</v>
      </c>
    </row>
    <row r="50" spans="1:6" s="3" customFormat="1" ht="75" x14ac:dyDescent="0.25">
      <c r="A50" s="21" t="s">
        <v>196</v>
      </c>
      <c r="B50" s="21" t="s">
        <v>5</v>
      </c>
      <c r="C50" s="22" t="s">
        <v>474</v>
      </c>
      <c r="D50" s="23">
        <v>45785.833333333299</v>
      </c>
      <c r="E50" s="23">
        <v>45786.25</v>
      </c>
      <c r="F50" s="22" t="s">
        <v>475</v>
      </c>
    </row>
    <row r="51" spans="1:6" s="3" customFormat="1" ht="75" x14ac:dyDescent="0.25">
      <c r="A51" s="21" t="s">
        <v>196</v>
      </c>
      <c r="B51" s="21" t="s">
        <v>5</v>
      </c>
      <c r="C51" s="22" t="s">
        <v>744</v>
      </c>
      <c r="D51" s="23">
        <v>45785.833333333299</v>
      </c>
      <c r="E51" s="23">
        <v>45786.25</v>
      </c>
      <c r="F51" s="22" t="s">
        <v>745</v>
      </c>
    </row>
    <row r="52" spans="1:6" s="3" customFormat="1" ht="90" x14ac:dyDescent="0.25">
      <c r="A52" s="21" t="s">
        <v>431</v>
      </c>
      <c r="B52" s="21" t="s">
        <v>4</v>
      </c>
      <c r="C52" s="22" t="s">
        <v>432</v>
      </c>
      <c r="D52" s="23">
        <v>45785.875</v>
      </c>
      <c r="E52" s="23">
        <v>45786.25</v>
      </c>
      <c r="F52" s="22" t="s">
        <v>433</v>
      </c>
    </row>
    <row r="53" spans="1:6" s="3" customFormat="1" ht="75" x14ac:dyDescent="0.25">
      <c r="A53" s="21" t="s">
        <v>431</v>
      </c>
      <c r="B53" s="21" t="s">
        <v>32</v>
      </c>
      <c r="C53" s="22" t="s">
        <v>624</v>
      </c>
      <c r="D53" s="23">
        <v>45785.875</v>
      </c>
      <c r="E53" s="23">
        <v>45786.25</v>
      </c>
      <c r="F53" s="22" t="s">
        <v>625</v>
      </c>
    </row>
    <row r="54" spans="1:6" s="3" customFormat="1" ht="75" x14ac:dyDescent="0.25">
      <c r="A54" s="21" t="s">
        <v>136</v>
      </c>
      <c r="B54" s="21" t="s">
        <v>32</v>
      </c>
      <c r="C54" s="22" t="s">
        <v>429</v>
      </c>
      <c r="D54" s="23">
        <v>45785.875</v>
      </c>
      <c r="E54" s="23">
        <v>45786.25</v>
      </c>
      <c r="F54" s="22" t="s">
        <v>430</v>
      </c>
    </row>
    <row r="55" spans="1:6" s="3" customFormat="1" ht="90" x14ac:dyDescent="0.25">
      <c r="A55" s="21" t="s">
        <v>421</v>
      </c>
      <c r="B55" s="21" t="s">
        <v>2</v>
      </c>
      <c r="C55" s="22" t="s">
        <v>716</v>
      </c>
      <c r="D55" s="23">
        <v>45785.895833333299</v>
      </c>
      <c r="E55" s="23">
        <v>45786.25</v>
      </c>
      <c r="F55" s="22" t="s">
        <v>717</v>
      </c>
    </row>
    <row r="56" spans="1:6" s="3" customFormat="1" ht="90" x14ac:dyDescent="0.25">
      <c r="A56" s="21" t="s">
        <v>421</v>
      </c>
      <c r="B56" s="21" t="s">
        <v>2</v>
      </c>
      <c r="C56" s="22" t="s">
        <v>718</v>
      </c>
      <c r="D56" s="23">
        <v>45785.895833333299</v>
      </c>
      <c r="E56" s="23">
        <v>45786.25</v>
      </c>
      <c r="F56" s="22" t="s">
        <v>717</v>
      </c>
    </row>
    <row r="57" spans="1:6" s="3" customFormat="1" ht="90" x14ac:dyDescent="0.25">
      <c r="A57" s="21" t="s">
        <v>484</v>
      </c>
      <c r="B57" s="21" t="s">
        <v>32</v>
      </c>
      <c r="C57" s="22" t="s">
        <v>485</v>
      </c>
      <c r="D57" s="23">
        <v>45785.833333333299</v>
      </c>
      <c r="E57" s="23">
        <v>45786.25</v>
      </c>
      <c r="F57" s="22" t="s">
        <v>486</v>
      </c>
    </row>
    <row r="58" spans="1:6" s="3" customFormat="1" ht="90" x14ac:dyDescent="0.25">
      <c r="A58" s="21" t="s">
        <v>191</v>
      </c>
      <c r="B58" s="21" t="s">
        <v>2</v>
      </c>
      <c r="C58" s="22" t="s">
        <v>663</v>
      </c>
      <c r="D58" s="23">
        <v>45785.833333333299</v>
      </c>
      <c r="E58" s="23">
        <v>45786.25</v>
      </c>
      <c r="F58" s="22" t="s">
        <v>288</v>
      </c>
    </row>
    <row r="59" spans="1:6" s="3" customFormat="1" ht="90" x14ac:dyDescent="0.25">
      <c r="A59" s="21" t="s">
        <v>191</v>
      </c>
      <c r="B59" s="21" t="s">
        <v>2</v>
      </c>
      <c r="C59" s="22" t="s">
        <v>664</v>
      </c>
      <c r="D59" s="23">
        <v>45785.833333333299</v>
      </c>
      <c r="E59" s="23">
        <v>45786.25</v>
      </c>
      <c r="F59" s="22" t="s">
        <v>288</v>
      </c>
    </row>
    <row r="60" spans="1:6" s="3" customFormat="1" ht="75" x14ac:dyDescent="0.25">
      <c r="A60" s="21" t="s">
        <v>191</v>
      </c>
      <c r="B60" s="21" t="s">
        <v>32</v>
      </c>
      <c r="C60" s="22" t="s">
        <v>470</v>
      </c>
      <c r="D60" s="23">
        <v>45785.854166666701</v>
      </c>
      <c r="E60" s="23">
        <v>45786.25</v>
      </c>
      <c r="F60" s="22" t="s">
        <v>471</v>
      </c>
    </row>
    <row r="61" spans="1:6" s="3" customFormat="1" ht="75" x14ac:dyDescent="0.25">
      <c r="A61" s="21" t="s">
        <v>191</v>
      </c>
      <c r="B61" s="21" t="s">
        <v>4</v>
      </c>
      <c r="C61" s="22" t="s">
        <v>192</v>
      </c>
      <c r="D61" s="23">
        <v>45785.833333333299</v>
      </c>
      <c r="E61" s="23">
        <v>45786.25</v>
      </c>
      <c r="F61" s="22" t="s">
        <v>193</v>
      </c>
    </row>
    <row r="62" spans="1:6" s="3" customFormat="1" ht="75" x14ac:dyDescent="0.25">
      <c r="A62" s="21" t="s">
        <v>191</v>
      </c>
      <c r="B62" s="21" t="s">
        <v>4</v>
      </c>
      <c r="C62" s="22" t="s">
        <v>618</v>
      </c>
      <c r="D62" s="23">
        <v>45785.833333333299</v>
      </c>
      <c r="E62" s="23">
        <v>45786.25</v>
      </c>
      <c r="F62" s="22" t="s">
        <v>619</v>
      </c>
    </row>
    <row r="63" spans="1:6" s="3" customFormat="1" ht="60" x14ac:dyDescent="0.25">
      <c r="A63" s="21" t="s">
        <v>191</v>
      </c>
      <c r="B63" s="21" t="s">
        <v>5</v>
      </c>
      <c r="C63" s="22" t="s">
        <v>194</v>
      </c>
      <c r="D63" s="23">
        <v>45785.833333333299</v>
      </c>
      <c r="E63" s="23">
        <v>45786.25</v>
      </c>
      <c r="F63" s="22" t="s">
        <v>195</v>
      </c>
    </row>
    <row r="64" spans="1:6" s="3" customFormat="1" ht="45" x14ac:dyDescent="0.25">
      <c r="A64" s="21" t="s">
        <v>191</v>
      </c>
      <c r="B64" s="21" t="s">
        <v>5</v>
      </c>
      <c r="C64" s="22" t="s">
        <v>742</v>
      </c>
      <c r="D64" s="23">
        <v>45785.833333333299</v>
      </c>
      <c r="E64" s="23">
        <v>45786.166666666701</v>
      </c>
      <c r="F64" s="22" t="s">
        <v>743</v>
      </c>
    </row>
    <row r="65" spans="1:6" s="3" customFormat="1" ht="60" x14ac:dyDescent="0.25">
      <c r="A65" s="21" t="s">
        <v>465</v>
      </c>
      <c r="B65" s="21" t="s">
        <v>2</v>
      </c>
      <c r="C65" s="22" t="s">
        <v>466</v>
      </c>
      <c r="D65" s="23">
        <v>45785.916666666701</v>
      </c>
      <c r="E65" s="23">
        <v>45786.229166666701</v>
      </c>
      <c r="F65" s="22" t="s">
        <v>467</v>
      </c>
    </row>
    <row r="66" spans="1:6" s="3" customFormat="1" ht="60" x14ac:dyDescent="0.25">
      <c r="A66" s="21" t="s">
        <v>487</v>
      </c>
      <c r="B66" s="21" t="s">
        <v>6</v>
      </c>
      <c r="C66" s="22" t="s">
        <v>746</v>
      </c>
      <c r="D66" s="23">
        <v>45785.833333333299</v>
      </c>
      <c r="E66" s="23">
        <v>45786.25</v>
      </c>
      <c r="F66" s="22" t="s">
        <v>747</v>
      </c>
    </row>
    <row r="67" spans="1:6" s="3" customFormat="1" ht="45" x14ac:dyDescent="0.25">
      <c r="A67" s="21" t="s">
        <v>277</v>
      </c>
      <c r="B67" s="21" t="s">
        <v>6</v>
      </c>
      <c r="C67" s="22" t="s">
        <v>278</v>
      </c>
      <c r="D67" s="23">
        <v>45785.833333333299</v>
      </c>
      <c r="E67" s="23">
        <v>45786.25</v>
      </c>
      <c r="F67" s="22" t="s">
        <v>276</v>
      </c>
    </row>
    <row r="68" spans="1:6" s="3" customFormat="1" ht="45" x14ac:dyDescent="0.25">
      <c r="A68" s="21" t="s">
        <v>277</v>
      </c>
      <c r="B68" s="21" t="s">
        <v>6</v>
      </c>
      <c r="C68" s="22" t="s">
        <v>279</v>
      </c>
      <c r="D68" s="23">
        <v>45785.833333333299</v>
      </c>
      <c r="E68" s="23">
        <v>45786.25</v>
      </c>
      <c r="F68" s="22" t="s">
        <v>276</v>
      </c>
    </row>
    <row r="69" spans="1:6" s="3" customFormat="1" ht="60" x14ac:dyDescent="0.25">
      <c r="A69" s="21" t="s">
        <v>277</v>
      </c>
      <c r="B69" s="21" t="s">
        <v>2</v>
      </c>
      <c r="C69" s="22" t="s">
        <v>533</v>
      </c>
      <c r="D69" s="23">
        <v>45785.833333333299</v>
      </c>
      <c r="E69" s="23">
        <v>45786.25</v>
      </c>
      <c r="F69" s="22" t="s">
        <v>310</v>
      </c>
    </row>
    <row r="70" spans="1:6" s="3" customFormat="1" ht="45" x14ac:dyDescent="0.25">
      <c r="A70" s="21" t="s">
        <v>653</v>
      </c>
      <c r="B70" s="21" t="s">
        <v>5</v>
      </c>
      <c r="C70" s="22" t="s">
        <v>654</v>
      </c>
      <c r="D70" s="23">
        <v>45785.833333333299</v>
      </c>
      <c r="E70" s="23">
        <v>45786.25</v>
      </c>
      <c r="F70" s="22" t="s">
        <v>655</v>
      </c>
    </row>
    <row r="71" spans="1:6" s="3" customFormat="1" ht="45" x14ac:dyDescent="0.25">
      <c r="A71" s="21" t="s">
        <v>28</v>
      </c>
      <c r="B71" s="21" t="s">
        <v>2</v>
      </c>
      <c r="C71" s="22" t="s">
        <v>282</v>
      </c>
      <c r="D71" s="23">
        <v>45785.833333333299</v>
      </c>
      <c r="E71" s="23">
        <v>45786.25</v>
      </c>
      <c r="F71" s="22" t="s">
        <v>283</v>
      </c>
    </row>
    <row r="72" spans="1:6" s="3" customFormat="1" ht="45" x14ac:dyDescent="0.25">
      <c r="A72" s="21" t="s">
        <v>306</v>
      </c>
      <c r="B72" s="21" t="s">
        <v>2</v>
      </c>
      <c r="C72" s="22" t="s">
        <v>307</v>
      </c>
      <c r="D72" s="23">
        <v>45785.833333333299</v>
      </c>
      <c r="E72" s="23">
        <v>45786.25</v>
      </c>
      <c r="F72" s="22" t="s">
        <v>308</v>
      </c>
    </row>
    <row r="73" spans="1:6" s="3" customFormat="1" ht="45" x14ac:dyDescent="0.25">
      <c r="A73" s="21" t="s">
        <v>225</v>
      </c>
      <c r="B73" s="21" t="s">
        <v>32</v>
      </c>
      <c r="C73" s="22" t="s">
        <v>226</v>
      </c>
      <c r="D73" s="23">
        <v>45785.833333333299</v>
      </c>
      <c r="E73" s="23">
        <v>45786.25</v>
      </c>
      <c r="F73" s="22" t="s">
        <v>227</v>
      </c>
    </row>
    <row r="74" spans="1:6" s="3" customFormat="1" ht="90" x14ac:dyDescent="0.25">
      <c r="A74" s="21" t="s">
        <v>294</v>
      </c>
      <c r="B74" s="21" t="s">
        <v>2</v>
      </c>
      <c r="C74" s="22" t="s">
        <v>667</v>
      </c>
      <c r="D74" s="23">
        <v>45785.833333333299</v>
      </c>
      <c r="E74" s="23">
        <v>45786.25</v>
      </c>
      <c r="F74" s="22" t="s">
        <v>312</v>
      </c>
    </row>
    <row r="75" spans="1:6" s="3" customFormat="1" ht="90" x14ac:dyDescent="0.25">
      <c r="A75" s="21" t="s">
        <v>294</v>
      </c>
      <c r="B75" s="21" t="s">
        <v>6</v>
      </c>
      <c r="C75" s="22" t="s">
        <v>668</v>
      </c>
      <c r="D75" s="23">
        <v>45785.833333333299</v>
      </c>
      <c r="E75" s="23">
        <v>45786.25</v>
      </c>
      <c r="F75" s="22" t="s">
        <v>312</v>
      </c>
    </row>
    <row r="76" spans="1:6" s="3" customFormat="1" ht="90" x14ac:dyDescent="0.25">
      <c r="A76" s="21" t="s">
        <v>294</v>
      </c>
      <c r="B76" s="21" t="s">
        <v>2</v>
      </c>
      <c r="C76" s="22" t="s">
        <v>671</v>
      </c>
      <c r="D76" s="23">
        <v>45785.833333333299</v>
      </c>
      <c r="E76" s="23">
        <v>45786.25</v>
      </c>
      <c r="F76" s="22" t="s">
        <v>318</v>
      </c>
    </row>
    <row r="77" spans="1:6" s="3" customFormat="1" ht="90" x14ac:dyDescent="0.25">
      <c r="A77" s="21" t="s">
        <v>231</v>
      </c>
      <c r="B77" s="21" t="s">
        <v>32</v>
      </c>
      <c r="C77" s="22" t="s">
        <v>234</v>
      </c>
      <c r="D77" s="23">
        <v>45785.833333333299</v>
      </c>
      <c r="E77" s="23">
        <v>45786.25</v>
      </c>
      <c r="F77" s="22" t="s">
        <v>235</v>
      </c>
    </row>
    <row r="78" spans="1:6" s="3" customFormat="1" ht="60" x14ac:dyDescent="0.25">
      <c r="A78" s="21" t="s">
        <v>231</v>
      </c>
      <c r="B78" s="21" t="s">
        <v>5</v>
      </c>
      <c r="C78" s="22" t="s">
        <v>635</v>
      </c>
      <c r="D78" s="23">
        <v>45785.833333333299</v>
      </c>
      <c r="E78" s="23">
        <v>45786.25</v>
      </c>
      <c r="F78" s="22" t="s">
        <v>240</v>
      </c>
    </row>
    <row r="79" spans="1:6" s="3" customFormat="1" ht="60" x14ac:dyDescent="0.25">
      <c r="A79" s="21" t="s">
        <v>203</v>
      </c>
      <c r="B79" s="21" t="s">
        <v>32</v>
      </c>
      <c r="C79" s="22" t="s">
        <v>204</v>
      </c>
      <c r="D79" s="23">
        <v>45785.833333333299</v>
      </c>
      <c r="E79" s="23">
        <v>45786.25</v>
      </c>
      <c r="F79" s="22" t="s">
        <v>205</v>
      </c>
    </row>
    <row r="80" spans="1:6" s="3" customFormat="1" ht="45" x14ac:dyDescent="0.25">
      <c r="A80" s="21" t="s">
        <v>255</v>
      </c>
      <c r="B80" s="21" t="s">
        <v>4</v>
      </c>
      <c r="C80" s="22" t="s">
        <v>650</v>
      </c>
      <c r="D80" s="23">
        <v>45785.833333333299</v>
      </c>
      <c r="E80" s="23">
        <v>45786.25</v>
      </c>
      <c r="F80" s="22" t="s">
        <v>651</v>
      </c>
    </row>
    <row r="81" spans="1:6" s="3" customFormat="1" ht="45" x14ac:dyDescent="0.25">
      <c r="A81" s="21" t="s">
        <v>255</v>
      </c>
      <c r="B81" s="21" t="s">
        <v>5</v>
      </c>
      <c r="C81" s="22" t="s">
        <v>652</v>
      </c>
      <c r="D81" s="23">
        <v>45785.833333333299</v>
      </c>
      <c r="E81" s="23">
        <v>45786.25</v>
      </c>
      <c r="F81" s="22" t="s">
        <v>651</v>
      </c>
    </row>
    <row r="82" spans="1:6" s="3" customFormat="1" ht="45" x14ac:dyDescent="0.25">
      <c r="A82" s="21" t="s">
        <v>221</v>
      </c>
      <c r="B82" s="21" t="s">
        <v>6</v>
      </c>
      <c r="C82" s="22" t="s">
        <v>222</v>
      </c>
      <c r="D82" s="23">
        <v>45785.833333333299</v>
      </c>
      <c r="E82" s="23">
        <v>45786.25</v>
      </c>
      <c r="F82" s="22" t="s">
        <v>218</v>
      </c>
    </row>
    <row r="83" spans="1:6" s="3" customFormat="1" ht="45" x14ac:dyDescent="0.25">
      <c r="A83" s="21" t="s">
        <v>221</v>
      </c>
      <c r="B83" s="21" t="s">
        <v>5</v>
      </c>
      <c r="C83" s="22" t="s">
        <v>223</v>
      </c>
      <c r="D83" s="23">
        <v>45785.833333333299</v>
      </c>
      <c r="E83" s="23">
        <v>45786.25</v>
      </c>
      <c r="F83" s="22" t="s">
        <v>218</v>
      </c>
    </row>
    <row r="84" spans="1:6" s="3" customFormat="1" ht="45" x14ac:dyDescent="0.25">
      <c r="A84" s="21" t="s">
        <v>221</v>
      </c>
      <c r="B84" s="21" t="s">
        <v>5</v>
      </c>
      <c r="C84" s="22" t="s">
        <v>756</v>
      </c>
      <c r="D84" s="23">
        <v>45785.833333333299</v>
      </c>
      <c r="E84" s="23">
        <v>45786.208333333299</v>
      </c>
      <c r="F84" s="22" t="s">
        <v>757</v>
      </c>
    </row>
    <row r="85" spans="1:6" s="3" customFormat="1" ht="45" x14ac:dyDescent="0.25">
      <c r="A85" s="21" t="s">
        <v>221</v>
      </c>
      <c r="B85" s="21" t="s">
        <v>4</v>
      </c>
      <c r="C85" s="22" t="s">
        <v>758</v>
      </c>
      <c r="D85" s="23">
        <v>45785.791666666701</v>
      </c>
      <c r="E85" s="23">
        <v>45786.208333333299</v>
      </c>
      <c r="F85" s="22" t="s">
        <v>759</v>
      </c>
    </row>
    <row r="86" spans="1:6" s="3" customFormat="1" ht="45" x14ac:dyDescent="0.25">
      <c r="A86" s="21" t="s">
        <v>216</v>
      </c>
      <c r="B86" s="21" t="s">
        <v>2</v>
      </c>
      <c r="C86" s="22" t="s">
        <v>217</v>
      </c>
      <c r="D86" s="23">
        <v>45785.833333333299</v>
      </c>
      <c r="E86" s="23">
        <v>45786.25</v>
      </c>
      <c r="F86" s="22" t="s">
        <v>218</v>
      </c>
    </row>
    <row r="87" spans="1:6" s="3" customFormat="1" ht="45" x14ac:dyDescent="0.25">
      <c r="A87" s="21" t="s">
        <v>216</v>
      </c>
      <c r="B87" s="21" t="s">
        <v>2</v>
      </c>
      <c r="C87" s="22" t="s">
        <v>219</v>
      </c>
      <c r="D87" s="23">
        <v>45785.833333333299</v>
      </c>
      <c r="E87" s="23">
        <v>45786.25</v>
      </c>
      <c r="F87" s="22" t="s">
        <v>218</v>
      </c>
    </row>
    <row r="88" spans="1:6" s="3" customFormat="1" ht="45" x14ac:dyDescent="0.25">
      <c r="A88" s="21" t="s">
        <v>216</v>
      </c>
      <c r="B88" s="21" t="s">
        <v>6</v>
      </c>
      <c r="C88" s="22" t="s">
        <v>220</v>
      </c>
      <c r="D88" s="23">
        <v>45785.833333333299</v>
      </c>
      <c r="E88" s="23">
        <v>45786.25</v>
      </c>
      <c r="F88" s="22" t="s">
        <v>218</v>
      </c>
    </row>
    <row r="89" spans="1:6" s="3" customFormat="1" ht="45" x14ac:dyDescent="0.25">
      <c r="A89" s="21" t="s">
        <v>216</v>
      </c>
      <c r="B89" s="21" t="s">
        <v>6</v>
      </c>
      <c r="C89" s="22" t="s">
        <v>751</v>
      </c>
      <c r="D89" s="23">
        <v>45785.833333333299</v>
      </c>
      <c r="E89" s="23">
        <v>45786.25</v>
      </c>
      <c r="F89" s="22" t="s">
        <v>218</v>
      </c>
    </row>
    <row r="90" spans="1:6" s="3" customFormat="1" ht="45" x14ac:dyDescent="0.25">
      <c r="A90" s="21" t="s">
        <v>216</v>
      </c>
      <c r="B90" s="21" t="s">
        <v>2</v>
      </c>
      <c r="C90" s="22" t="s">
        <v>224</v>
      </c>
      <c r="D90" s="23">
        <v>45785.833333333299</v>
      </c>
      <c r="E90" s="23">
        <v>45786.25</v>
      </c>
      <c r="F90" s="22" t="s">
        <v>218</v>
      </c>
    </row>
    <row r="91" spans="1:6" s="3" customFormat="1" ht="45" x14ac:dyDescent="0.25">
      <c r="A91" s="21" t="s">
        <v>414</v>
      </c>
      <c r="B91" s="21" t="s">
        <v>5</v>
      </c>
      <c r="C91" s="22" t="s">
        <v>415</v>
      </c>
      <c r="D91" s="23">
        <v>45785.833333333299</v>
      </c>
      <c r="E91" s="23">
        <v>45786.25</v>
      </c>
      <c r="F91" s="22" t="s">
        <v>416</v>
      </c>
    </row>
    <row r="92" spans="1:6" s="3" customFormat="1" ht="45" x14ac:dyDescent="0.25">
      <c r="A92" s="21" t="s">
        <v>289</v>
      </c>
      <c r="B92" s="21" t="s">
        <v>5</v>
      </c>
      <c r="C92" s="22" t="s">
        <v>290</v>
      </c>
      <c r="D92" s="23">
        <v>45785.833333333299</v>
      </c>
      <c r="E92" s="23">
        <v>45786.25</v>
      </c>
      <c r="F92" s="22" t="s">
        <v>291</v>
      </c>
    </row>
    <row r="93" spans="1:6" ht="45" x14ac:dyDescent="0.25">
      <c r="A93" s="21" t="s">
        <v>289</v>
      </c>
      <c r="B93" s="21" t="s">
        <v>32</v>
      </c>
      <c r="C93" s="22" t="s">
        <v>301</v>
      </c>
      <c r="D93" s="23">
        <v>45785.833333333299</v>
      </c>
      <c r="E93" s="23">
        <v>45786.25</v>
      </c>
      <c r="F93" s="22" t="s">
        <v>302</v>
      </c>
    </row>
    <row r="94" spans="1:6" ht="45" x14ac:dyDescent="0.25">
      <c r="A94" s="21" t="s">
        <v>42</v>
      </c>
      <c r="B94" s="21" t="s">
        <v>5</v>
      </c>
      <c r="C94" s="22" t="s">
        <v>329</v>
      </c>
      <c r="D94" s="23">
        <v>45785.833333333299</v>
      </c>
      <c r="E94" s="23">
        <v>45786.25</v>
      </c>
      <c r="F94" s="22" t="s">
        <v>330</v>
      </c>
    </row>
    <row r="95" spans="1:6" ht="45" x14ac:dyDescent="0.25">
      <c r="A95" s="21" t="s">
        <v>157</v>
      </c>
      <c r="B95" s="21" t="s">
        <v>4</v>
      </c>
      <c r="C95" s="22" t="s">
        <v>158</v>
      </c>
      <c r="D95" s="23">
        <v>45785.833333333299</v>
      </c>
      <c r="E95" s="23">
        <v>45786.25</v>
      </c>
      <c r="F95" s="22" t="s">
        <v>159</v>
      </c>
    </row>
    <row r="96" spans="1:6" ht="45" x14ac:dyDescent="0.25">
      <c r="A96" s="21" t="s">
        <v>157</v>
      </c>
      <c r="B96" s="21" t="s">
        <v>5</v>
      </c>
      <c r="C96" s="22" t="s">
        <v>551</v>
      </c>
      <c r="D96" s="23">
        <v>45785.833333333299</v>
      </c>
      <c r="E96" s="23">
        <v>45786.25</v>
      </c>
      <c r="F96" s="22" t="s">
        <v>552</v>
      </c>
    </row>
    <row r="97" spans="1:6" ht="45" x14ac:dyDescent="0.25">
      <c r="A97" s="21" t="s">
        <v>157</v>
      </c>
      <c r="B97" s="21" t="s">
        <v>5</v>
      </c>
      <c r="C97" s="22" t="s">
        <v>710</v>
      </c>
      <c r="D97" s="23">
        <v>45786.395833333299</v>
      </c>
      <c r="E97" s="23">
        <v>45786.645833333299</v>
      </c>
      <c r="F97" s="22" t="s">
        <v>711</v>
      </c>
    </row>
    <row r="98" spans="1:6" ht="45" x14ac:dyDescent="0.25">
      <c r="A98" s="21" t="s">
        <v>682</v>
      </c>
      <c r="B98" s="21" t="s">
        <v>5</v>
      </c>
      <c r="C98" s="22" t="s">
        <v>683</v>
      </c>
      <c r="D98" s="23">
        <v>45785.791666666701</v>
      </c>
      <c r="E98" s="23">
        <v>45786.25</v>
      </c>
      <c r="F98" s="22" t="s">
        <v>684</v>
      </c>
    </row>
    <row r="99" spans="1:6" ht="45" x14ac:dyDescent="0.25">
      <c r="A99" s="21" t="s">
        <v>682</v>
      </c>
      <c r="B99" s="21" t="s">
        <v>5</v>
      </c>
      <c r="C99" s="22" t="s">
        <v>685</v>
      </c>
      <c r="D99" s="23">
        <v>45785.791666666701</v>
      </c>
      <c r="E99" s="23">
        <v>45786.25</v>
      </c>
      <c r="F99" s="22" t="s">
        <v>684</v>
      </c>
    </row>
    <row r="100" spans="1:6" ht="45" x14ac:dyDescent="0.25">
      <c r="A100" s="21" t="s">
        <v>52</v>
      </c>
      <c r="B100" s="21" t="s">
        <v>6</v>
      </c>
      <c r="C100" s="22" t="s">
        <v>267</v>
      </c>
      <c r="D100" s="23">
        <v>45785.916666666701</v>
      </c>
      <c r="E100" s="23">
        <v>45786.208333333299</v>
      </c>
      <c r="F100" s="22" t="s">
        <v>268</v>
      </c>
    </row>
    <row r="101" spans="1:6" ht="45" x14ac:dyDescent="0.25">
      <c r="A101" s="21" t="s">
        <v>52</v>
      </c>
      <c r="B101" s="21" t="s">
        <v>2</v>
      </c>
      <c r="C101" s="22" t="s">
        <v>648</v>
      </c>
      <c r="D101" s="23">
        <v>45785.916666666701</v>
      </c>
      <c r="E101" s="23">
        <v>45786.208333333299</v>
      </c>
      <c r="F101" s="22" t="s">
        <v>649</v>
      </c>
    </row>
    <row r="102" spans="1:6" ht="30" x14ac:dyDescent="0.25">
      <c r="A102" s="21" t="s">
        <v>52</v>
      </c>
      <c r="B102" s="21" t="s">
        <v>6</v>
      </c>
      <c r="C102" s="22" t="s">
        <v>275</v>
      </c>
      <c r="D102" s="23">
        <v>45785.833333333299</v>
      </c>
      <c r="E102" s="23">
        <v>45786.25</v>
      </c>
      <c r="F102" s="22" t="s">
        <v>276</v>
      </c>
    </row>
    <row r="103" spans="1:6" ht="45" x14ac:dyDescent="0.25">
      <c r="A103" s="21" t="s">
        <v>52</v>
      </c>
      <c r="B103" s="21" t="s">
        <v>6</v>
      </c>
      <c r="C103" s="22" t="s">
        <v>665</v>
      </c>
      <c r="D103" s="23">
        <v>45785.833333333299</v>
      </c>
      <c r="E103" s="23">
        <v>45786.25</v>
      </c>
      <c r="F103" s="22" t="s">
        <v>666</v>
      </c>
    </row>
    <row r="104" spans="1:6" ht="45" x14ac:dyDescent="0.25">
      <c r="A104" s="21" t="s">
        <v>52</v>
      </c>
      <c r="B104" s="21" t="s">
        <v>2</v>
      </c>
      <c r="C104" s="22" t="s">
        <v>539</v>
      </c>
      <c r="D104" s="23">
        <v>45785.833333333299</v>
      </c>
      <c r="E104" s="23">
        <v>45786.25</v>
      </c>
      <c r="F104" s="22" t="s">
        <v>540</v>
      </c>
    </row>
    <row r="105" spans="1:6" ht="45" x14ac:dyDescent="0.25">
      <c r="A105" s="21" t="s">
        <v>52</v>
      </c>
      <c r="B105" s="21" t="s">
        <v>6</v>
      </c>
      <c r="C105" s="22" t="s">
        <v>541</v>
      </c>
      <c r="D105" s="23">
        <v>45785.833333333299</v>
      </c>
      <c r="E105" s="23">
        <v>45786.25</v>
      </c>
      <c r="F105" s="22" t="s">
        <v>540</v>
      </c>
    </row>
    <row r="106" spans="1:6" ht="45" x14ac:dyDescent="0.25">
      <c r="A106" s="21" t="s">
        <v>52</v>
      </c>
      <c r="B106" s="21" t="s">
        <v>2</v>
      </c>
      <c r="C106" s="22" t="s">
        <v>675</v>
      </c>
      <c r="D106" s="23">
        <v>45785.833333333299</v>
      </c>
      <c r="E106" s="23">
        <v>45786.25</v>
      </c>
      <c r="F106" s="22" t="s">
        <v>676</v>
      </c>
    </row>
    <row r="107" spans="1:6" ht="45" x14ac:dyDescent="0.25">
      <c r="A107" s="21" t="s">
        <v>369</v>
      </c>
      <c r="B107" s="21" t="s">
        <v>6</v>
      </c>
      <c r="C107" s="22" t="s">
        <v>370</v>
      </c>
      <c r="D107" s="23">
        <v>45785.833333333299</v>
      </c>
      <c r="E107" s="23">
        <v>45786.25</v>
      </c>
      <c r="F107" s="22" t="s">
        <v>371</v>
      </c>
    </row>
    <row r="108" spans="1:6" ht="45" x14ac:dyDescent="0.25">
      <c r="A108" s="21" t="s">
        <v>369</v>
      </c>
      <c r="B108" s="21" t="s">
        <v>2</v>
      </c>
      <c r="C108" s="22" t="s">
        <v>374</v>
      </c>
      <c r="D108" s="23">
        <v>45785.833333333299</v>
      </c>
      <c r="E108" s="23">
        <v>45786.25</v>
      </c>
      <c r="F108" s="22" t="s">
        <v>371</v>
      </c>
    </row>
    <row r="109" spans="1:6" ht="45" x14ac:dyDescent="0.25">
      <c r="A109" s="21" t="s">
        <v>369</v>
      </c>
      <c r="B109" s="21" t="s">
        <v>2</v>
      </c>
      <c r="C109" s="22" t="s">
        <v>688</v>
      </c>
      <c r="D109" s="23">
        <v>45785.833333333299</v>
      </c>
      <c r="E109" s="23">
        <v>45786.25</v>
      </c>
      <c r="F109" s="22" t="s">
        <v>687</v>
      </c>
    </row>
    <row r="110" spans="1:6" ht="45" x14ac:dyDescent="0.25">
      <c r="A110" s="21" t="s">
        <v>641</v>
      </c>
      <c r="B110" s="21" t="s">
        <v>2</v>
      </c>
      <c r="C110" s="22" t="s">
        <v>642</v>
      </c>
      <c r="D110" s="23">
        <v>45785.875</v>
      </c>
      <c r="E110" s="23">
        <v>45786.208333333299</v>
      </c>
      <c r="F110" s="22" t="s">
        <v>643</v>
      </c>
    </row>
    <row r="111" spans="1:6" ht="45" x14ac:dyDescent="0.25">
      <c r="A111" s="21" t="s">
        <v>331</v>
      </c>
      <c r="B111" s="21" t="s">
        <v>2</v>
      </c>
      <c r="C111" s="22" t="s">
        <v>674</v>
      </c>
      <c r="D111" s="23">
        <v>45785.875</v>
      </c>
      <c r="E111" s="23">
        <v>45786.25</v>
      </c>
      <c r="F111" s="22" t="s">
        <v>340</v>
      </c>
    </row>
    <row r="112" spans="1:6" ht="45" x14ac:dyDescent="0.25">
      <c r="A112" s="21" t="s">
        <v>334</v>
      </c>
      <c r="B112" s="21" t="s">
        <v>4</v>
      </c>
      <c r="C112" s="22" t="s">
        <v>537</v>
      </c>
      <c r="D112" s="23">
        <v>45785.375</v>
      </c>
      <c r="E112" s="23">
        <v>45786.25</v>
      </c>
      <c r="F112" s="22" t="s">
        <v>538</v>
      </c>
    </row>
    <row r="113" spans="1:6" ht="45" x14ac:dyDescent="0.25">
      <c r="A113" s="21" t="s">
        <v>334</v>
      </c>
      <c r="B113" s="21" t="s">
        <v>5</v>
      </c>
      <c r="C113" s="22" t="s">
        <v>335</v>
      </c>
      <c r="D113" s="23">
        <v>45785.833333333299</v>
      </c>
      <c r="E113" s="23">
        <v>45786.25</v>
      </c>
      <c r="F113" s="22" t="s">
        <v>336</v>
      </c>
    </row>
    <row r="114" spans="1:6" ht="30" x14ac:dyDescent="0.25">
      <c r="A114" s="21" t="s">
        <v>337</v>
      </c>
      <c r="B114" s="21" t="s">
        <v>6</v>
      </c>
      <c r="C114" s="22" t="s">
        <v>338</v>
      </c>
      <c r="D114" s="23">
        <v>45785.833333333299</v>
      </c>
      <c r="E114" s="23">
        <v>45786.25</v>
      </c>
      <c r="F114" s="22" t="s">
        <v>336</v>
      </c>
    </row>
    <row r="115" spans="1:6" ht="45" x14ac:dyDescent="0.25">
      <c r="A115" s="21" t="s">
        <v>174</v>
      </c>
      <c r="B115" s="21" t="s">
        <v>5</v>
      </c>
      <c r="C115" s="22" t="s">
        <v>175</v>
      </c>
      <c r="D115" s="23">
        <v>45785.833333333299</v>
      </c>
      <c r="E115" s="23">
        <v>45786.25</v>
      </c>
      <c r="F115" s="22" t="s">
        <v>176</v>
      </c>
    </row>
    <row r="116" spans="1:6" ht="45" x14ac:dyDescent="0.25">
      <c r="A116" s="21" t="s">
        <v>99</v>
      </c>
      <c r="B116" s="21" t="s">
        <v>4</v>
      </c>
      <c r="C116" s="22" t="s">
        <v>721</v>
      </c>
      <c r="D116" s="23">
        <v>45785.833333333299</v>
      </c>
      <c r="E116" s="23">
        <v>45786.25</v>
      </c>
      <c r="F116" s="22" t="s">
        <v>722</v>
      </c>
    </row>
    <row r="117" spans="1:6" ht="30" x14ac:dyDescent="0.25">
      <c r="A117" s="21" t="s">
        <v>99</v>
      </c>
      <c r="B117" s="21" t="s">
        <v>4</v>
      </c>
      <c r="C117" s="22" t="s">
        <v>100</v>
      </c>
      <c r="D117" s="23">
        <v>45785.833333333299</v>
      </c>
      <c r="E117" s="23">
        <v>45786.25</v>
      </c>
      <c r="F117" s="22" t="s">
        <v>101</v>
      </c>
    </row>
    <row r="118" spans="1:6" ht="30" x14ac:dyDescent="0.25">
      <c r="A118" s="21" t="s">
        <v>99</v>
      </c>
      <c r="B118" s="21" t="s">
        <v>4</v>
      </c>
      <c r="C118" s="22" t="s">
        <v>454</v>
      </c>
      <c r="D118" s="23">
        <v>45785.916666666701</v>
      </c>
      <c r="E118" s="23">
        <v>45786.229166666701</v>
      </c>
      <c r="F118" s="22" t="s">
        <v>455</v>
      </c>
    </row>
    <row r="119" spans="1:6" ht="30" x14ac:dyDescent="0.25">
      <c r="A119" s="21" t="s">
        <v>114</v>
      </c>
      <c r="B119" s="21" t="s">
        <v>7</v>
      </c>
      <c r="C119" s="22" t="s">
        <v>449</v>
      </c>
      <c r="D119" s="23">
        <v>45785.916666666701</v>
      </c>
      <c r="E119" s="23">
        <v>45786.229166666701</v>
      </c>
      <c r="F119" s="22" t="s">
        <v>450</v>
      </c>
    </row>
    <row r="120" spans="1:6" ht="30" x14ac:dyDescent="0.25">
      <c r="A120" s="21" t="s">
        <v>114</v>
      </c>
      <c r="B120" s="21" t="s">
        <v>7</v>
      </c>
      <c r="C120" s="22" t="s">
        <v>733</v>
      </c>
      <c r="D120" s="23">
        <v>45785.916666666701</v>
      </c>
      <c r="E120" s="23">
        <v>45786.229166666701</v>
      </c>
      <c r="F120" s="22" t="s">
        <v>734</v>
      </c>
    </row>
    <row r="121" spans="1:6" ht="30" x14ac:dyDescent="0.25">
      <c r="A121" s="21" t="s">
        <v>114</v>
      </c>
      <c r="B121" s="21" t="s">
        <v>4</v>
      </c>
      <c r="C121" s="22" t="s">
        <v>180</v>
      </c>
      <c r="D121" s="23">
        <v>45785.916666666701</v>
      </c>
      <c r="E121" s="23">
        <v>45786.229166666701</v>
      </c>
      <c r="F121" s="22" t="s">
        <v>181</v>
      </c>
    </row>
    <row r="122" spans="1:6" ht="45" x14ac:dyDescent="0.25">
      <c r="A122" s="21" t="s">
        <v>114</v>
      </c>
      <c r="B122" s="21" t="s">
        <v>8</v>
      </c>
      <c r="C122" s="22" t="s">
        <v>456</v>
      </c>
      <c r="D122" s="23">
        <v>45785.916666666701</v>
      </c>
      <c r="E122" s="23">
        <v>45786.229166666701</v>
      </c>
      <c r="F122" s="22" t="s">
        <v>457</v>
      </c>
    </row>
    <row r="123" spans="1:6" ht="45" x14ac:dyDescent="0.25">
      <c r="A123" s="21" t="s">
        <v>114</v>
      </c>
      <c r="B123" s="21" t="s">
        <v>8</v>
      </c>
      <c r="C123" s="22" t="s">
        <v>735</v>
      </c>
      <c r="D123" s="23">
        <v>45785.916666666701</v>
      </c>
      <c r="E123" s="23">
        <v>45786.229166666701</v>
      </c>
      <c r="F123" s="22" t="s">
        <v>736</v>
      </c>
    </row>
    <row r="124" spans="1:6" ht="30" x14ac:dyDescent="0.25">
      <c r="A124" s="21" t="s">
        <v>91</v>
      </c>
      <c r="B124" s="21" t="s">
        <v>6</v>
      </c>
      <c r="C124" s="22" t="s">
        <v>714</v>
      </c>
      <c r="D124" s="23">
        <v>45785.875</v>
      </c>
      <c r="E124" s="23">
        <v>45786.25</v>
      </c>
      <c r="F124" s="22" t="s">
        <v>715</v>
      </c>
    </row>
    <row r="125" spans="1:6" ht="60" x14ac:dyDescent="0.25">
      <c r="A125" s="21" t="s">
        <v>91</v>
      </c>
      <c r="B125" s="21" t="s">
        <v>5</v>
      </c>
      <c r="C125" s="22" t="s">
        <v>170</v>
      </c>
      <c r="D125" s="23">
        <v>45785.916666666701</v>
      </c>
      <c r="E125" s="23">
        <v>45786.25</v>
      </c>
      <c r="F125" s="22" t="s">
        <v>93</v>
      </c>
    </row>
    <row r="126" spans="1:6" ht="45" x14ac:dyDescent="0.25">
      <c r="A126" s="21" t="s">
        <v>91</v>
      </c>
      <c r="B126" s="21" t="s">
        <v>2</v>
      </c>
      <c r="C126" s="22" t="s">
        <v>425</v>
      </c>
      <c r="D126" s="23">
        <v>45785.875</v>
      </c>
      <c r="E126" s="23">
        <v>45786.208333333299</v>
      </c>
      <c r="F126" s="22" t="s">
        <v>426</v>
      </c>
    </row>
    <row r="127" spans="1:6" ht="45" x14ac:dyDescent="0.25">
      <c r="A127" s="21" t="s">
        <v>94</v>
      </c>
      <c r="B127" s="21" t="s">
        <v>6</v>
      </c>
      <c r="C127" s="22" t="s">
        <v>168</v>
      </c>
      <c r="D127" s="23">
        <v>45785.875</v>
      </c>
      <c r="E127" s="23">
        <v>45786.25</v>
      </c>
      <c r="F127" s="22" t="s">
        <v>169</v>
      </c>
    </row>
    <row r="128" spans="1:6" ht="30" x14ac:dyDescent="0.25">
      <c r="A128" s="21" t="s">
        <v>94</v>
      </c>
      <c r="B128" s="21" t="s">
        <v>2</v>
      </c>
      <c r="C128" s="22" t="s">
        <v>427</v>
      </c>
      <c r="D128" s="23">
        <v>45785.875</v>
      </c>
      <c r="E128" s="23">
        <v>45786.25</v>
      </c>
      <c r="F128" s="22" t="s">
        <v>428</v>
      </c>
    </row>
    <row r="129" spans="1:6" ht="75" x14ac:dyDescent="0.25">
      <c r="A129" s="21" t="s">
        <v>94</v>
      </c>
      <c r="B129" s="21" t="s">
        <v>5</v>
      </c>
      <c r="C129" s="22" t="s">
        <v>614</v>
      </c>
      <c r="D129" s="23">
        <v>45785.916666666701</v>
      </c>
      <c r="E129" s="23">
        <v>45786.229166666701</v>
      </c>
      <c r="F129" s="22" t="s">
        <v>615</v>
      </c>
    </row>
    <row r="130" spans="1:6" ht="45" x14ac:dyDescent="0.25">
      <c r="A130" s="21" t="s">
        <v>96</v>
      </c>
      <c r="B130" s="21" t="s">
        <v>4</v>
      </c>
      <c r="C130" s="22" t="s">
        <v>451</v>
      </c>
      <c r="D130" s="23">
        <v>45785.916666666701</v>
      </c>
      <c r="E130" s="23">
        <v>45786.229166666701</v>
      </c>
      <c r="F130" s="22" t="s">
        <v>450</v>
      </c>
    </row>
    <row r="131" spans="1:6" ht="30" x14ac:dyDescent="0.25">
      <c r="A131" s="21" t="s">
        <v>96</v>
      </c>
      <c r="B131" s="21" t="s">
        <v>5</v>
      </c>
      <c r="C131" s="22" t="s">
        <v>452</v>
      </c>
      <c r="D131" s="23">
        <v>45785.916666666701</v>
      </c>
      <c r="E131" s="23">
        <v>45786.229166666701</v>
      </c>
      <c r="F131" s="22" t="s">
        <v>453</v>
      </c>
    </row>
    <row r="132" spans="1:6" ht="30" x14ac:dyDescent="0.25">
      <c r="A132" s="21" t="s">
        <v>96</v>
      </c>
      <c r="B132" s="21" t="s">
        <v>4</v>
      </c>
      <c r="C132" s="22" t="s">
        <v>182</v>
      </c>
      <c r="D132" s="23">
        <v>45785.916666666701</v>
      </c>
      <c r="E132" s="23">
        <v>45786.208333333299</v>
      </c>
      <c r="F132" s="22" t="s">
        <v>183</v>
      </c>
    </row>
    <row r="133" spans="1:6" ht="60" x14ac:dyDescent="0.25">
      <c r="A133" s="21" t="s">
        <v>25</v>
      </c>
      <c r="B133" s="21" t="s">
        <v>2</v>
      </c>
      <c r="C133" s="22" t="s">
        <v>656</v>
      </c>
      <c r="D133" s="23">
        <v>45785.927083333299</v>
      </c>
      <c r="E133" s="23">
        <v>45786.25</v>
      </c>
      <c r="F133" s="22" t="s">
        <v>657</v>
      </c>
    </row>
    <row r="134" spans="1:6" ht="45" x14ac:dyDescent="0.25">
      <c r="A134" s="21" t="s">
        <v>25</v>
      </c>
      <c r="B134" s="21" t="s">
        <v>2</v>
      </c>
      <c r="C134" s="22" t="s">
        <v>658</v>
      </c>
      <c r="D134" s="23">
        <v>45785.927083333299</v>
      </c>
      <c r="E134" s="23">
        <v>45786.25</v>
      </c>
      <c r="F134" s="22" t="s">
        <v>657</v>
      </c>
    </row>
    <row r="135" spans="1:6" ht="45" x14ac:dyDescent="0.25">
      <c r="A135" s="21" t="s">
        <v>25</v>
      </c>
      <c r="B135" s="21" t="s">
        <v>2</v>
      </c>
      <c r="C135" s="22" t="s">
        <v>659</v>
      </c>
      <c r="D135" s="23">
        <v>45785.927083333299</v>
      </c>
      <c r="E135" s="23">
        <v>45786.25</v>
      </c>
      <c r="F135" s="22" t="s">
        <v>657</v>
      </c>
    </row>
    <row r="136" spans="1:6" ht="30" x14ac:dyDescent="0.25">
      <c r="A136" s="21" t="s">
        <v>25</v>
      </c>
      <c r="B136" s="21" t="s">
        <v>6</v>
      </c>
      <c r="C136" s="22" t="s">
        <v>660</v>
      </c>
      <c r="D136" s="23">
        <v>45785.927083333299</v>
      </c>
      <c r="E136" s="23">
        <v>45786.25</v>
      </c>
      <c r="F136" s="22" t="s">
        <v>661</v>
      </c>
    </row>
    <row r="137" spans="1:6" ht="90" x14ac:dyDescent="0.25">
      <c r="A137" s="21" t="s">
        <v>25</v>
      </c>
      <c r="B137" s="21" t="s">
        <v>6</v>
      </c>
      <c r="C137" s="22" t="s">
        <v>662</v>
      </c>
      <c r="D137" s="23">
        <v>45785.927083333299</v>
      </c>
      <c r="E137" s="23">
        <v>45786.25</v>
      </c>
      <c r="F137" s="22" t="s">
        <v>661</v>
      </c>
    </row>
    <row r="138" spans="1:6" ht="45" x14ac:dyDescent="0.25">
      <c r="A138" s="21" t="s">
        <v>25</v>
      </c>
      <c r="B138" s="21" t="s">
        <v>6</v>
      </c>
      <c r="C138" s="22" t="s">
        <v>522</v>
      </c>
      <c r="D138" s="23">
        <v>45785.895833333299</v>
      </c>
      <c r="E138" s="23">
        <v>45786.25</v>
      </c>
      <c r="F138" s="22" t="s">
        <v>523</v>
      </c>
    </row>
    <row r="139" spans="1:6" ht="75" x14ac:dyDescent="0.25">
      <c r="A139" s="21" t="s">
        <v>209</v>
      </c>
      <c r="B139" s="21" t="s">
        <v>2</v>
      </c>
      <c r="C139" s="22" t="s">
        <v>501</v>
      </c>
      <c r="D139" s="23">
        <v>45785.833333333299</v>
      </c>
      <c r="E139" s="23">
        <v>45786.25</v>
      </c>
      <c r="F139" s="22" t="s">
        <v>502</v>
      </c>
    </row>
    <row r="140" spans="1:6" ht="45" x14ac:dyDescent="0.25">
      <c r="A140" s="21" t="s">
        <v>31</v>
      </c>
      <c r="B140" s="21" t="s">
        <v>32</v>
      </c>
      <c r="C140" s="22" t="s">
        <v>33</v>
      </c>
      <c r="D140" s="23">
        <v>45747.25</v>
      </c>
      <c r="E140" s="23">
        <v>45803.25</v>
      </c>
      <c r="F140" s="22" t="s">
        <v>34</v>
      </c>
    </row>
    <row r="141" spans="1:6" ht="45" x14ac:dyDescent="0.25">
      <c r="A141" s="21" t="s">
        <v>31</v>
      </c>
      <c r="B141" s="21" t="s">
        <v>4</v>
      </c>
      <c r="C141" s="22" t="s">
        <v>669</v>
      </c>
      <c r="D141" s="23">
        <v>45785.833333333299</v>
      </c>
      <c r="E141" s="23">
        <v>45786.25</v>
      </c>
      <c r="F141" s="22" t="s">
        <v>670</v>
      </c>
    </row>
    <row r="142" spans="1:6" ht="45" x14ac:dyDescent="0.25">
      <c r="A142" s="21" t="s">
        <v>206</v>
      </c>
      <c r="B142" s="21" t="s">
        <v>6</v>
      </c>
      <c r="C142" s="22" t="s">
        <v>207</v>
      </c>
      <c r="D142" s="23">
        <v>45785.875</v>
      </c>
      <c r="E142" s="23">
        <v>45786.208333333299</v>
      </c>
      <c r="F142" s="22" t="s">
        <v>208</v>
      </c>
    </row>
    <row r="143" spans="1:6" ht="60" x14ac:dyDescent="0.25">
      <c r="A143" s="21" t="s">
        <v>206</v>
      </c>
      <c r="B143" s="21" t="s">
        <v>6</v>
      </c>
      <c r="C143" s="22" t="s">
        <v>213</v>
      </c>
      <c r="D143" s="23">
        <v>45785.875</v>
      </c>
      <c r="E143" s="23">
        <v>45786.25</v>
      </c>
      <c r="F143" s="22" t="s">
        <v>214</v>
      </c>
    </row>
    <row r="144" spans="1:6" ht="60" x14ac:dyDescent="0.25">
      <c r="A144" s="21" t="s">
        <v>206</v>
      </c>
      <c r="B144" s="21" t="s">
        <v>6</v>
      </c>
      <c r="C144" s="22" t="s">
        <v>215</v>
      </c>
      <c r="D144" s="23">
        <v>45785.875</v>
      </c>
      <c r="E144" s="23">
        <v>45786.25</v>
      </c>
      <c r="F144" s="22" t="s">
        <v>214</v>
      </c>
    </row>
    <row r="145" spans="1:6" ht="45" x14ac:dyDescent="0.25">
      <c r="A145" s="21" t="s">
        <v>206</v>
      </c>
      <c r="B145" s="21" t="s">
        <v>6</v>
      </c>
      <c r="C145" s="22" t="s">
        <v>750</v>
      </c>
      <c r="D145" s="23">
        <v>45785.875</v>
      </c>
      <c r="E145" s="23">
        <v>45786.208333333299</v>
      </c>
      <c r="F145" s="22" t="s">
        <v>632</v>
      </c>
    </row>
    <row r="146" spans="1:6" ht="45" x14ac:dyDescent="0.25">
      <c r="A146" s="21" t="s">
        <v>57</v>
      </c>
      <c r="B146" s="21" t="s">
        <v>2</v>
      </c>
      <c r="C146" s="22" t="s">
        <v>560</v>
      </c>
      <c r="D146" s="23">
        <v>45785.833333333299</v>
      </c>
      <c r="E146" s="23">
        <v>45786.208333333299</v>
      </c>
      <c r="F146" s="22" t="s">
        <v>559</v>
      </c>
    </row>
    <row r="147" spans="1:6" ht="60" x14ac:dyDescent="0.25">
      <c r="A147" s="21" t="s">
        <v>57</v>
      </c>
      <c r="B147" s="21" t="s">
        <v>2</v>
      </c>
      <c r="C147" s="22" t="s">
        <v>561</v>
      </c>
      <c r="D147" s="23">
        <v>45785.833333333299</v>
      </c>
      <c r="E147" s="23">
        <v>45786.208333333299</v>
      </c>
      <c r="F147" s="22" t="s">
        <v>559</v>
      </c>
    </row>
    <row r="148" spans="1:6" ht="45" x14ac:dyDescent="0.25">
      <c r="A148" s="21" t="s">
        <v>57</v>
      </c>
      <c r="B148" s="21" t="s">
        <v>2</v>
      </c>
      <c r="C148" s="22" t="s">
        <v>562</v>
      </c>
      <c r="D148" s="23">
        <v>45785.833333333299</v>
      </c>
      <c r="E148" s="23">
        <v>45786.208333333299</v>
      </c>
      <c r="F148" s="22" t="s">
        <v>559</v>
      </c>
    </row>
    <row r="149" spans="1:6" ht="60" x14ac:dyDescent="0.25">
      <c r="A149" s="21" t="s">
        <v>57</v>
      </c>
      <c r="B149" s="21" t="s">
        <v>2</v>
      </c>
      <c r="C149" s="22" t="s">
        <v>563</v>
      </c>
      <c r="D149" s="23">
        <v>45785.833333333299</v>
      </c>
      <c r="E149" s="23">
        <v>45786.208333333299</v>
      </c>
      <c r="F149" s="22" t="s">
        <v>559</v>
      </c>
    </row>
    <row r="150" spans="1:6" ht="60" x14ac:dyDescent="0.25">
      <c r="A150" s="21" t="s">
        <v>57</v>
      </c>
      <c r="B150" s="21" t="s">
        <v>2</v>
      </c>
      <c r="C150" s="22" t="s">
        <v>564</v>
      </c>
      <c r="D150" s="23">
        <v>45785.833333333299</v>
      </c>
      <c r="E150" s="23">
        <v>45786.208333333299</v>
      </c>
      <c r="F150" s="22" t="s">
        <v>559</v>
      </c>
    </row>
    <row r="151" spans="1:6" ht="75" x14ac:dyDescent="0.25">
      <c r="A151" s="21" t="s">
        <v>57</v>
      </c>
      <c r="B151" s="21" t="s">
        <v>2</v>
      </c>
      <c r="C151" s="22" t="s">
        <v>565</v>
      </c>
      <c r="D151" s="23">
        <v>45785.833333333299</v>
      </c>
      <c r="E151" s="23">
        <v>45786.208333333299</v>
      </c>
      <c r="F151" s="22" t="s">
        <v>559</v>
      </c>
    </row>
    <row r="152" spans="1:6" ht="75" x14ac:dyDescent="0.25">
      <c r="A152" s="21" t="s">
        <v>57</v>
      </c>
      <c r="B152" s="21" t="s">
        <v>2</v>
      </c>
      <c r="C152" s="22" t="s">
        <v>558</v>
      </c>
      <c r="D152" s="23">
        <v>45785.854166666701</v>
      </c>
      <c r="E152" s="23">
        <v>45786.208333333299</v>
      </c>
      <c r="F152" s="22" t="s">
        <v>559</v>
      </c>
    </row>
    <row r="153" spans="1:6" ht="45" x14ac:dyDescent="0.25">
      <c r="A153" s="21" t="s">
        <v>57</v>
      </c>
      <c r="B153" s="21" t="s">
        <v>2</v>
      </c>
      <c r="C153" s="22" t="s">
        <v>708</v>
      </c>
      <c r="D153" s="23">
        <v>45785.875</v>
      </c>
      <c r="E153" s="23">
        <v>45786.25</v>
      </c>
      <c r="F153" s="22" t="s">
        <v>709</v>
      </c>
    </row>
    <row r="154" spans="1:6" ht="45" x14ac:dyDescent="0.25">
      <c r="A154" s="21" t="s">
        <v>628</v>
      </c>
      <c r="B154" s="21" t="s">
        <v>4</v>
      </c>
      <c r="C154" s="22" t="s">
        <v>748</v>
      </c>
      <c r="D154" s="23">
        <v>45785.833333333299</v>
      </c>
      <c r="E154" s="23">
        <v>45786.25</v>
      </c>
      <c r="F154" s="22" t="s">
        <v>749</v>
      </c>
    </row>
    <row r="155" spans="1:6" ht="75" x14ac:dyDescent="0.25">
      <c r="A155" s="21" t="s">
        <v>628</v>
      </c>
      <c r="B155" s="21" t="s">
        <v>5</v>
      </c>
      <c r="C155" s="22" t="s">
        <v>629</v>
      </c>
      <c r="D155" s="23">
        <v>45785.875</v>
      </c>
      <c r="E155" s="23">
        <v>45786.229166666701</v>
      </c>
      <c r="F155" s="22" t="s">
        <v>630</v>
      </c>
    </row>
    <row r="156" spans="1:6" ht="60" x14ac:dyDescent="0.25">
      <c r="A156" s="21" t="s">
        <v>86</v>
      </c>
      <c r="B156" s="21" t="s">
        <v>4</v>
      </c>
      <c r="C156" s="22" t="s">
        <v>566</v>
      </c>
      <c r="D156" s="23">
        <v>45785.875</v>
      </c>
      <c r="E156" s="23">
        <v>45786.25</v>
      </c>
      <c r="F156" s="22" t="s">
        <v>381</v>
      </c>
    </row>
    <row r="157" spans="1:6" ht="75" x14ac:dyDescent="0.25">
      <c r="A157" s="21" t="s">
        <v>86</v>
      </c>
      <c r="B157" s="21" t="s">
        <v>4</v>
      </c>
      <c r="C157" s="22" t="s">
        <v>567</v>
      </c>
      <c r="D157" s="23">
        <v>45785.875</v>
      </c>
      <c r="E157" s="23">
        <v>45786.25</v>
      </c>
      <c r="F157" s="22" t="s">
        <v>381</v>
      </c>
    </row>
    <row r="158" spans="1:6" ht="45" x14ac:dyDescent="0.25">
      <c r="A158" s="21" t="s">
        <v>86</v>
      </c>
      <c r="B158" s="21" t="s">
        <v>4</v>
      </c>
      <c r="C158" s="22" t="s">
        <v>380</v>
      </c>
      <c r="D158" s="23">
        <v>45785.875</v>
      </c>
      <c r="E158" s="23">
        <v>45786.25</v>
      </c>
      <c r="F158" s="22" t="s">
        <v>381</v>
      </c>
    </row>
    <row r="159" spans="1:6" ht="60" x14ac:dyDescent="0.25">
      <c r="A159" s="21" t="s">
        <v>69</v>
      </c>
      <c r="B159" s="21" t="s">
        <v>6</v>
      </c>
      <c r="C159" s="22" t="s">
        <v>375</v>
      </c>
      <c r="D159" s="23">
        <v>45785.875</v>
      </c>
      <c r="E159" s="23">
        <v>45786.25</v>
      </c>
      <c r="F159" s="22" t="s">
        <v>376</v>
      </c>
    </row>
    <row r="160" spans="1:6" ht="45" x14ac:dyDescent="0.25">
      <c r="A160" s="21" t="s">
        <v>69</v>
      </c>
      <c r="B160" s="21" t="s">
        <v>6</v>
      </c>
      <c r="C160" s="22" t="s">
        <v>377</v>
      </c>
      <c r="D160" s="23">
        <v>45785.875</v>
      </c>
      <c r="E160" s="23">
        <v>45786.25</v>
      </c>
      <c r="F160" s="22" t="s">
        <v>376</v>
      </c>
    </row>
    <row r="161" spans="1:6" ht="60" x14ac:dyDescent="0.25">
      <c r="A161" s="21" t="s">
        <v>69</v>
      </c>
      <c r="B161" s="21" t="s">
        <v>6</v>
      </c>
      <c r="C161" s="22" t="s">
        <v>378</v>
      </c>
      <c r="D161" s="23">
        <v>45785.875</v>
      </c>
      <c r="E161" s="23">
        <v>45786.25</v>
      </c>
      <c r="F161" s="22" t="s">
        <v>376</v>
      </c>
    </row>
    <row r="162" spans="1:6" ht="45" x14ac:dyDescent="0.25">
      <c r="A162" s="21" t="s">
        <v>69</v>
      </c>
      <c r="B162" s="21" t="s">
        <v>6</v>
      </c>
      <c r="C162" s="22" t="s">
        <v>379</v>
      </c>
      <c r="D162" s="23">
        <v>45785.875</v>
      </c>
      <c r="E162" s="23">
        <v>45786.25</v>
      </c>
      <c r="F162" s="22" t="s">
        <v>376</v>
      </c>
    </row>
    <row r="163" spans="1:6" ht="75" x14ac:dyDescent="0.25">
      <c r="A163" s="21" t="s">
        <v>69</v>
      </c>
      <c r="B163" s="21" t="s">
        <v>2</v>
      </c>
      <c r="C163" s="22" t="s">
        <v>568</v>
      </c>
      <c r="D163" s="23">
        <v>45785.833333333299</v>
      </c>
      <c r="E163" s="23">
        <v>45786.208333333299</v>
      </c>
      <c r="F163" s="22" t="s">
        <v>569</v>
      </c>
    </row>
    <row r="164" spans="1:6" ht="60" x14ac:dyDescent="0.25">
      <c r="A164" s="21" t="s">
        <v>127</v>
      </c>
      <c r="B164" s="21" t="s">
        <v>5</v>
      </c>
      <c r="C164" s="22" t="s">
        <v>703</v>
      </c>
      <c r="D164" s="23">
        <v>45785.875</v>
      </c>
      <c r="E164" s="23">
        <v>45786.208333333299</v>
      </c>
      <c r="F164" s="22" t="s">
        <v>704</v>
      </c>
    </row>
    <row r="165" spans="1:6" ht="60" x14ac:dyDescent="0.25">
      <c r="A165" s="21" t="s">
        <v>127</v>
      </c>
      <c r="B165" s="21" t="s">
        <v>4</v>
      </c>
      <c r="C165" s="22" t="s">
        <v>705</v>
      </c>
      <c r="D165" s="23">
        <v>45785.875</v>
      </c>
      <c r="E165" s="23">
        <v>45786.208333333299</v>
      </c>
      <c r="F165" s="22" t="s">
        <v>704</v>
      </c>
    </row>
    <row r="166" spans="1:6" ht="75" x14ac:dyDescent="0.25">
      <c r="A166" s="21" t="s">
        <v>127</v>
      </c>
      <c r="B166" s="21" t="s">
        <v>4</v>
      </c>
      <c r="C166" s="22" t="s">
        <v>706</v>
      </c>
      <c r="D166" s="23">
        <v>45785.875</v>
      </c>
      <c r="E166" s="23">
        <v>45786.208333333299</v>
      </c>
      <c r="F166" s="22" t="s">
        <v>704</v>
      </c>
    </row>
    <row r="167" spans="1:6" ht="45" x14ac:dyDescent="0.25">
      <c r="A167" s="21" t="s">
        <v>127</v>
      </c>
      <c r="B167" s="21" t="s">
        <v>4</v>
      </c>
      <c r="C167" s="22" t="s">
        <v>707</v>
      </c>
      <c r="D167" s="23">
        <v>45785.875</v>
      </c>
      <c r="E167" s="23">
        <v>45786.208333333299</v>
      </c>
      <c r="F167" s="22" t="s">
        <v>704</v>
      </c>
    </row>
    <row r="168" spans="1:6" ht="75" x14ac:dyDescent="0.25">
      <c r="A168" s="21" t="s">
        <v>228</v>
      </c>
      <c r="B168" s="21" t="s">
        <v>6</v>
      </c>
      <c r="C168" s="22" t="s">
        <v>583</v>
      </c>
      <c r="D168" s="23">
        <v>45786.020833333299</v>
      </c>
      <c r="E168" s="23">
        <v>45786.208333333299</v>
      </c>
      <c r="F168" s="22" t="s">
        <v>584</v>
      </c>
    </row>
    <row r="169" spans="1:6" ht="60" x14ac:dyDescent="0.25">
      <c r="A169" s="21" t="s">
        <v>228</v>
      </c>
      <c r="B169" s="21" t="s">
        <v>6</v>
      </c>
      <c r="C169" s="22" t="s">
        <v>712</v>
      </c>
      <c r="D169" s="23">
        <v>45785.916666666701</v>
      </c>
      <c r="E169" s="23">
        <v>45786.25</v>
      </c>
      <c r="F169" s="22" t="s">
        <v>713</v>
      </c>
    </row>
    <row r="170" spans="1:6" ht="60" x14ac:dyDescent="0.25">
      <c r="A170" s="21" t="s">
        <v>228</v>
      </c>
      <c r="B170" s="21" t="s">
        <v>6</v>
      </c>
      <c r="C170" s="22" t="s">
        <v>752</v>
      </c>
      <c r="D170" s="23">
        <v>45785.875</v>
      </c>
      <c r="E170" s="23">
        <v>45786.25</v>
      </c>
      <c r="F170" s="22" t="s">
        <v>753</v>
      </c>
    </row>
    <row r="171" spans="1:6" ht="60" x14ac:dyDescent="0.25">
      <c r="A171" s="21" t="s">
        <v>228</v>
      </c>
      <c r="B171" s="21" t="s">
        <v>2</v>
      </c>
      <c r="C171" s="22" t="s">
        <v>754</v>
      </c>
      <c r="D171" s="23">
        <v>45785.875</v>
      </c>
      <c r="E171" s="23">
        <v>45786.25</v>
      </c>
      <c r="F171" s="22" t="s">
        <v>755</v>
      </c>
    </row>
    <row r="172" spans="1:6" ht="105" x14ac:dyDescent="0.25">
      <c r="A172" s="21" t="s">
        <v>76</v>
      </c>
      <c r="B172" s="21" t="s">
        <v>8</v>
      </c>
      <c r="C172" s="22" t="s">
        <v>387</v>
      </c>
      <c r="D172" s="23">
        <v>45785.875</v>
      </c>
      <c r="E172" s="23">
        <v>45786.25</v>
      </c>
      <c r="F172" s="22" t="s">
        <v>388</v>
      </c>
    </row>
    <row r="173" spans="1:6" ht="105" x14ac:dyDescent="0.25">
      <c r="A173" s="21" t="s">
        <v>76</v>
      </c>
      <c r="B173" s="21" t="s">
        <v>8</v>
      </c>
      <c r="C173" s="22" t="s">
        <v>389</v>
      </c>
      <c r="D173" s="23">
        <v>45785.875</v>
      </c>
      <c r="E173" s="23">
        <v>45786.25</v>
      </c>
      <c r="F173" s="22" t="s">
        <v>388</v>
      </c>
    </row>
    <row r="174" spans="1:6" ht="45" x14ac:dyDescent="0.25">
      <c r="A174" s="21" t="s">
        <v>76</v>
      </c>
      <c r="B174" s="21" t="s">
        <v>8</v>
      </c>
      <c r="C174" s="22" t="s">
        <v>390</v>
      </c>
      <c r="D174" s="23">
        <v>45785.875</v>
      </c>
      <c r="E174" s="23">
        <v>45786.25</v>
      </c>
      <c r="F174" s="22" t="s">
        <v>388</v>
      </c>
    </row>
    <row r="175" spans="1:6" ht="60" x14ac:dyDescent="0.25">
      <c r="A175" s="21" t="s">
        <v>76</v>
      </c>
      <c r="B175" s="21" t="s">
        <v>7</v>
      </c>
      <c r="C175" s="22" t="s">
        <v>391</v>
      </c>
      <c r="D175" s="23">
        <v>45785.875</v>
      </c>
      <c r="E175" s="23">
        <v>45786.25</v>
      </c>
      <c r="F175" s="22" t="s">
        <v>392</v>
      </c>
    </row>
    <row r="176" spans="1:6" ht="45" x14ac:dyDescent="0.25">
      <c r="A176" s="21" t="s">
        <v>76</v>
      </c>
      <c r="B176" s="21" t="s">
        <v>7</v>
      </c>
      <c r="C176" s="22" t="s">
        <v>393</v>
      </c>
      <c r="D176" s="23">
        <v>45785.875</v>
      </c>
      <c r="E176" s="23">
        <v>45786.25</v>
      </c>
      <c r="F176" s="22" t="s">
        <v>392</v>
      </c>
    </row>
    <row r="177" spans="1:6" ht="45" x14ac:dyDescent="0.25">
      <c r="A177" s="21" t="s">
        <v>76</v>
      </c>
      <c r="B177" s="21" t="s">
        <v>7</v>
      </c>
      <c r="C177" s="22" t="s">
        <v>394</v>
      </c>
      <c r="D177" s="23">
        <v>45785.875</v>
      </c>
      <c r="E177" s="23">
        <v>45786.25</v>
      </c>
      <c r="F177" s="22" t="s">
        <v>392</v>
      </c>
    </row>
    <row r="178" spans="1:6" ht="30" x14ac:dyDescent="0.25">
      <c r="A178" s="21" t="s">
        <v>76</v>
      </c>
      <c r="B178" s="21" t="s">
        <v>7</v>
      </c>
      <c r="C178" s="22" t="s">
        <v>395</v>
      </c>
      <c r="D178" s="23">
        <v>45785.875</v>
      </c>
      <c r="E178" s="23">
        <v>45786.25</v>
      </c>
      <c r="F178" s="22" t="s">
        <v>392</v>
      </c>
    </row>
    <row r="179" spans="1:6" ht="75" x14ac:dyDescent="0.25">
      <c r="A179" s="21" t="s">
        <v>76</v>
      </c>
      <c r="B179" s="21" t="s">
        <v>8</v>
      </c>
      <c r="C179" s="22" t="s">
        <v>701</v>
      </c>
      <c r="D179" s="23">
        <v>45785.999305555597</v>
      </c>
      <c r="E179" s="23">
        <v>45786.25</v>
      </c>
      <c r="F179" s="22" t="s">
        <v>702</v>
      </c>
    </row>
    <row r="180" spans="1:6" ht="90" x14ac:dyDescent="0.25">
      <c r="A180" s="21" t="s">
        <v>76</v>
      </c>
      <c r="B180" s="21" t="s">
        <v>8</v>
      </c>
      <c r="C180" s="22" t="s">
        <v>403</v>
      </c>
      <c r="D180" s="23">
        <v>45785.999305555597</v>
      </c>
      <c r="E180" s="23">
        <v>45786.25</v>
      </c>
      <c r="F180" s="22" t="s">
        <v>404</v>
      </c>
    </row>
    <row r="181" spans="1:6" ht="90" x14ac:dyDescent="0.25">
      <c r="A181" s="21" t="s">
        <v>76</v>
      </c>
      <c r="B181" s="21" t="s">
        <v>8</v>
      </c>
      <c r="C181" s="22" t="s">
        <v>405</v>
      </c>
      <c r="D181" s="23">
        <v>45785.999305555597</v>
      </c>
      <c r="E181" s="23">
        <v>45786.25</v>
      </c>
      <c r="F181" s="22" t="s">
        <v>404</v>
      </c>
    </row>
    <row r="182" spans="1:6" ht="60" x14ac:dyDescent="0.25">
      <c r="A182" s="21" t="s">
        <v>76</v>
      </c>
      <c r="B182" s="21" t="s">
        <v>2</v>
      </c>
      <c r="C182" s="22" t="s">
        <v>399</v>
      </c>
      <c r="D182" s="23">
        <v>45786.020833333299</v>
      </c>
      <c r="E182" s="23">
        <v>45786.25</v>
      </c>
      <c r="F182" s="22" t="s">
        <v>400</v>
      </c>
    </row>
    <row r="183" spans="1:6" ht="60" x14ac:dyDescent="0.25">
      <c r="A183" s="21" t="s">
        <v>346</v>
      </c>
      <c r="B183" s="21" t="s">
        <v>6</v>
      </c>
      <c r="C183" s="22" t="s">
        <v>347</v>
      </c>
      <c r="D183" s="23">
        <v>45785.875</v>
      </c>
      <c r="E183" s="23">
        <v>45786.25</v>
      </c>
      <c r="F183" s="22" t="s">
        <v>348</v>
      </c>
    </row>
    <row r="184" spans="1:6" ht="60" x14ac:dyDescent="0.25">
      <c r="A184" s="21" t="s">
        <v>35</v>
      </c>
      <c r="B184" s="21" t="s">
        <v>4</v>
      </c>
      <c r="C184" s="22" t="s">
        <v>36</v>
      </c>
      <c r="D184" s="23">
        <v>45488.833333333299</v>
      </c>
      <c r="E184" s="23">
        <v>45801.25</v>
      </c>
      <c r="F184" s="22" t="s">
        <v>37</v>
      </c>
    </row>
    <row r="185" spans="1:6" ht="75" x14ac:dyDescent="0.25">
      <c r="A185" s="21" t="s">
        <v>125</v>
      </c>
      <c r="B185" s="21" t="s">
        <v>5</v>
      </c>
      <c r="C185" s="22" t="s">
        <v>372</v>
      </c>
      <c r="D185" s="23">
        <v>45785.833333333299</v>
      </c>
      <c r="E185" s="23">
        <v>45786.25</v>
      </c>
      <c r="F185" s="22" t="s">
        <v>371</v>
      </c>
    </row>
    <row r="186" spans="1:6" ht="75" x14ac:dyDescent="0.25">
      <c r="A186" s="21" t="s">
        <v>125</v>
      </c>
      <c r="B186" s="21" t="s">
        <v>5</v>
      </c>
      <c r="C186" s="22" t="s">
        <v>373</v>
      </c>
      <c r="D186" s="23">
        <v>45785.833333333299</v>
      </c>
      <c r="E186" s="23">
        <v>45786.25</v>
      </c>
      <c r="F186" s="22" t="s">
        <v>371</v>
      </c>
    </row>
    <row r="187" spans="1:6" ht="75" x14ac:dyDescent="0.25">
      <c r="A187" s="21" t="s">
        <v>125</v>
      </c>
      <c r="B187" s="21" t="s">
        <v>2</v>
      </c>
      <c r="C187" s="22" t="s">
        <v>686</v>
      </c>
      <c r="D187" s="23">
        <v>45785.833333333299</v>
      </c>
      <c r="E187" s="23">
        <v>45786.25</v>
      </c>
      <c r="F187" s="22" t="s">
        <v>687</v>
      </c>
    </row>
    <row r="188" spans="1:6" ht="75" x14ac:dyDescent="0.25">
      <c r="A188" s="21" t="s">
        <v>35</v>
      </c>
      <c r="B188" s="21" t="s">
        <v>2</v>
      </c>
      <c r="C188" s="22" t="s">
        <v>570</v>
      </c>
      <c r="D188" s="23">
        <v>45785.833333333299</v>
      </c>
      <c r="E188" s="23">
        <v>45786.208333333299</v>
      </c>
      <c r="F188" s="22" t="s">
        <v>569</v>
      </c>
    </row>
    <row r="189" spans="1:6" ht="75" x14ac:dyDescent="0.25">
      <c r="A189" s="21" t="s">
        <v>35</v>
      </c>
      <c r="B189" s="21" t="s">
        <v>5</v>
      </c>
      <c r="C189" s="22" t="s">
        <v>67</v>
      </c>
      <c r="D189" s="23">
        <v>45684.208333333299</v>
      </c>
      <c r="E189" s="23">
        <v>45793.25</v>
      </c>
      <c r="F189" s="22" t="s">
        <v>68</v>
      </c>
    </row>
    <row r="190" spans="1:6" ht="75" x14ac:dyDescent="0.25">
      <c r="A190" s="21" t="s">
        <v>695</v>
      </c>
      <c r="B190" s="21" t="s">
        <v>6</v>
      </c>
      <c r="C190" s="22" t="s">
        <v>696</v>
      </c>
      <c r="D190" s="23">
        <v>45785.833333333299</v>
      </c>
      <c r="E190" s="23">
        <v>45786.25</v>
      </c>
      <c r="F190" s="22" t="s">
        <v>697</v>
      </c>
    </row>
    <row r="191" spans="1:6" ht="75" x14ac:dyDescent="0.25">
      <c r="A191" s="21" t="s">
        <v>695</v>
      </c>
      <c r="B191" s="21" t="s">
        <v>2</v>
      </c>
      <c r="C191" s="22" t="s">
        <v>698</v>
      </c>
      <c r="D191" s="23">
        <v>45785.833333333299</v>
      </c>
      <c r="E191" s="23">
        <v>45786.25</v>
      </c>
      <c r="F191" s="22" t="s">
        <v>697</v>
      </c>
    </row>
    <row r="192" spans="1:6" ht="75" x14ac:dyDescent="0.25">
      <c r="A192" s="21" t="s">
        <v>695</v>
      </c>
      <c r="B192" s="21" t="s">
        <v>6</v>
      </c>
      <c r="C192" s="22" t="s">
        <v>699</v>
      </c>
      <c r="D192" s="23">
        <v>45785.833333333299</v>
      </c>
      <c r="E192" s="23">
        <v>45786.25</v>
      </c>
      <c r="F192" s="22" t="s">
        <v>697</v>
      </c>
    </row>
    <row r="193" spans="1:6" ht="45" x14ac:dyDescent="0.25">
      <c r="A193" s="21" t="s">
        <v>695</v>
      </c>
      <c r="B193" s="21" t="s">
        <v>2</v>
      </c>
      <c r="C193" s="22" t="s">
        <v>700</v>
      </c>
      <c r="D193" s="23">
        <v>45785.833333333299</v>
      </c>
      <c r="E193" s="23">
        <v>45786.25</v>
      </c>
      <c r="F193" s="22" t="s">
        <v>697</v>
      </c>
    </row>
    <row r="194" spans="1:6" ht="60" x14ac:dyDescent="0.25">
      <c r="A194" s="21" t="s">
        <v>54</v>
      </c>
      <c r="B194" s="21" t="s">
        <v>4</v>
      </c>
      <c r="C194" s="22" t="s">
        <v>55</v>
      </c>
      <c r="D194" s="23">
        <v>44936.875</v>
      </c>
      <c r="E194" s="23">
        <v>45815.208333333299</v>
      </c>
      <c r="F194" s="22" t="s">
        <v>56</v>
      </c>
    </row>
    <row r="195" spans="1:6" ht="75" x14ac:dyDescent="0.25">
      <c r="A195" s="21" t="s">
        <v>54</v>
      </c>
      <c r="B195" s="21" t="s">
        <v>4</v>
      </c>
      <c r="C195" s="22" t="s">
        <v>691</v>
      </c>
      <c r="D195" s="23">
        <v>45785.875</v>
      </c>
      <c r="E195" s="23">
        <v>45786.208333333299</v>
      </c>
      <c r="F195" s="22" t="s">
        <v>692</v>
      </c>
    </row>
    <row r="196" spans="1:6" ht="75" x14ac:dyDescent="0.25">
      <c r="A196" s="21" t="s">
        <v>54</v>
      </c>
      <c r="B196" s="21" t="s">
        <v>4</v>
      </c>
      <c r="C196" s="22" t="s">
        <v>55</v>
      </c>
      <c r="D196" s="23">
        <v>45785.875</v>
      </c>
      <c r="E196" s="23">
        <v>45786.208333333299</v>
      </c>
      <c r="F196" s="22" t="s">
        <v>692</v>
      </c>
    </row>
    <row r="197" spans="1:6" ht="60" x14ac:dyDescent="0.25">
      <c r="A197" s="21" t="s">
        <v>54</v>
      </c>
      <c r="B197" s="21" t="s">
        <v>4</v>
      </c>
      <c r="C197" s="22" t="s">
        <v>693</v>
      </c>
      <c r="D197" s="23">
        <v>45785.875</v>
      </c>
      <c r="E197" s="23">
        <v>45786.208333333299</v>
      </c>
      <c r="F197" s="22" t="s">
        <v>692</v>
      </c>
    </row>
    <row r="198" spans="1:6" ht="75" x14ac:dyDescent="0.25">
      <c r="A198" s="21" t="s">
        <v>54</v>
      </c>
      <c r="B198" s="21" t="s">
        <v>4</v>
      </c>
      <c r="C198" s="22" t="s">
        <v>694</v>
      </c>
      <c r="D198" s="23">
        <v>45785.875</v>
      </c>
      <c r="E198" s="23">
        <v>45786.208333333299</v>
      </c>
      <c r="F198" s="22" t="s">
        <v>692</v>
      </c>
    </row>
  </sheetData>
  <autoFilter ref="A2:F5" xr:uid="{18EB8441-7A90-4251-A87C-D38E06DE9BDD}">
    <sortState xmlns:xlrd2="http://schemas.microsoft.com/office/spreadsheetml/2017/richdata2" ref="A3:F198">
      <sortCondition ref="A2:A5"/>
    </sortState>
  </autoFilter>
  <mergeCells count="1">
    <mergeCell ref="A1:F1"/>
  </mergeCells>
  <conditionalFormatting sqref="A3:F198">
    <cfRule type="expression" dxfId="1"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DC6CC2-65D6-4846-BC7E-84A795C52F2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5FF2590-D718-4E2D-833D-CDB8C115C6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Luke Williams</cp:lastModifiedBy>
  <cp:lastPrinted>2018-06-22T09:26:57Z</cp:lastPrinted>
  <dcterms:created xsi:type="dcterms:W3CDTF">2018-05-14T11:33:39Z</dcterms:created>
  <dcterms:modified xsi:type="dcterms:W3CDTF">2025-05-02T12:08:49Z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