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C:\Users\CHURCM1\Desktop\"/>
    </mc:Choice>
  </mc:AlternateContent>
  <xr:revisionPtr revIDLastSave="0" documentId="13_ncr:1_{9A1AE80F-B783-4DE0-AEBA-6136BF9CCC40}" xr6:coauthVersionLast="47" xr6:coauthVersionMax="47" xr10:uidLastSave="{00000000-0000-0000-0000-000000000000}"/>
  <bookViews>
    <workbookView xWindow="28680" yWindow="-120" windowWidth="29040" windowHeight="15840" activeTab="2" xr2:uid="{7542C0CA-4226-42B8-BE97-758C7839391A}"/>
  </bookViews>
  <sheets>
    <sheet name="Front page" sheetId="11" r:id="rId1"/>
    <sheet name="Data Listing" sheetId="4" state="hidden" r:id="rId2"/>
    <sheet name="Monday" sheetId="1" r:id="rId3"/>
    <sheet name="Tuesday" sheetId="5" r:id="rId4"/>
    <sheet name="Wednesday" sheetId="6" r:id="rId5"/>
    <sheet name="Thursday" sheetId="7" r:id="rId6"/>
    <sheet name="Friday" sheetId="12" r:id="rId7"/>
    <sheet name="Saturday" sheetId="9" r:id="rId8"/>
    <sheet name="Sunday" sheetId="10" r:id="rId9"/>
  </sheets>
  <definedNames>
    <definedName name="_xlnm._FilterDatabase" localSheetId="6" hidden="1">Friday!$A$2:$F$190</definedName>
    <definedName name="_xlnm._FilterDatabase" localSheetId="2" hidden="1">Monday!$A$2:$F$168</definedName>
    <definedName name="_xlnm._FilterDatabase" localSheetId="7" hidden="1">Saturday!$A$2:$F$87</definedName>
    <definedName name="_xlnm._FilterDatabase" localSheetId="8" hidden="1">Sunday!$A$2:$F$82</definedName>
    <definedName name="_xlnm._FilterDatabase" localSheetId="5" hidden="1">Thursday!$A$2:$F$179</definedName>
    <definedName name="_xlnm._FilterDatabase" localSheetId="3" hidden="1">Tuesday!$A$2:$F$191</definedName>
    <definedName name="_xlnm._FilterDatabase" localSheetId="4" hidden="1">Wednesday!$A$2:$F$178</definedName>
    <definedName name="Direction">'Data Listing'!$A$1:$A$7</definedName>
    <definedName name="_xlnm.Print_Area" localSheetId="2">Monday!$A:$F</definedName>
    <definedName name="_xlnm.Print_Titles" localSheetId="2">Monday!$1:$1</definedName>
    <definedName name="Status" localSheetId="6">#REF!</definedName>
    <definedName name="Status">#REF!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11" l="1"/>
  <c r="A1" i="12" s="1"/>
  <c r="A6" i="11"/>
  <c r="A1" i="6" s="1"/>
  <c r="C2" i="11"/>
  <c r="A10" i="11"/>
  <c r="A1" i="10" s="1"/>
  <c r="A9" i="11"/>
  <c r="A1" i="9" s="1"/>
  <c r="A7" i="11"/>
  <c r="A1" i="7" s="1"/>
  <c r="A5" i="11"/>
  <c r="A1" i="5" s="1"/>
  <c r="A4" i="11"/>
  <c r="A1" i="1" s="1"/>
</calcChain>
</file>

<file path=xl/sharedStrings.xml><?xml version="1.0" encoding="utf-8"?>
<sst xmlns="http://schemas.openxmlformats.org/spreadsheetml/2006/main" count="3669" uniqueCount="836">
  <si>
    <t>Location</t>
  </si>
  <si>
    <t>Direction</t>
  </si>
  <si>
    <t>Northbound</t>
  </si>
  <si>
    <t>Both ways</t>
  </si>
  <si>
    <t>Eastbound</t>
  </si>
  <si>
    <t>Westbound</t>
  </si>
  <si>
    <t>Southbound</t>
  </si>
  <si>
    <t>Clockwise</t>
  </si>
  <si>
    <t>Anti-clockwise</t>
  </si>
  <si>
    <t>Road number</t>
  </si>
  <si>
    <t>Closure details, including diversions</t>
  </si>
  <si>
    <t>Scheduled
start time</t>
  </si>
  <si>
    <t>Scheduled
end time</t>
  </si>
  <si>
    <t>.</t>
  </si>
  <si>
    <r>
      <t xml:space="preserve"> We would welcome your feedback on the usefulness and accuracy of this information so that we can use this to refine our processes. Feedback can be provided to </t>
    </r>
    <r>
      <rPr>
        <u/>
        <sz val="11"/>
        <color indexed="30"/>
        <rFont val="Arial"/>
        <family val="2"/>
      </rPr>
      <t>Info@nationalhighways.co.uk</t>
    </r>
  </si>
  <si>
    <t>7 day closure report</t>
  </si>
  <si>
    <t>Each day we will upload an updated list of road closures covering that evening and the next 6 days. Understandably plans can sometimes change, and it is for this reason we recommend you regularly visit the webpage to view the most up-to-date closure list.</t>
  </si>
  <si>
    <t>A14</t>
  </si>
  <si>
    <t>A14 westbound Jct 57 entry slip road closure</t>
  </si>
  <si>
    <t>Overall Scheme Details: A14 westbound 
Jct 58 Levington Interchange to Jct 55 Copdock Mill Interchange - carriageway closure for structure - maintenance on behalf of National Highways</t>
  </si>
  <si>
    <t>A428</t>
  </si>
  <si>
    <t>Both directions</t>
  </si>
  <si>
    <t>A428 both directions Tithe Farm Roundabout to Caxton Gibbet Roundabout carriageway closure</t>
  </si>
  <si>
    <t>Overall Scheme Details: A428 both directions
Crown Roundabout to Cambourne - carriageway closure, lane closure, diversion route and narrow lanes for construction - bypass/new on behalf of National Highways</t>
  </si>
  <si>
    <t>A1</t>
  </si>
  <si>
    <t>A1 both directions Black Cat roundabout - North quadrant closure</t>
  </si>
  <si>
    <t>Overall Scheme Details: A1 both directions
Black Cat roundabout - North quadrant closure for bypass construction on behalf of National Highways</t>
  </si>
  <si>
    <t>A46</t>
  </si>
  <si>
    <t>A46 southbound Swinderby layby closure</t>
  </si>
  <si>
    <t>Overall Scheme Details: A46 southbound Witham St Hughs
Layby and lane closure due to works on behalf of BT</t>
  </si>
  <si>
    <t>M45</t>
  </si>
  <si>
    <t>M45 Thurlaston partial roundabout carriageway closure</t>
  </si>
  <si>
    <t>Overall Scheme Details: M45 Thurlaston Roundabout.
Overnight and some 24/7 carriageway, layby and lane closures for junction improvements.
Diversion via Nation Highways and local authority network.</t>
  </si>
  <si>
    <t>A52</t>
  </si>
  <si>
    <t>A52 westbound QMC to Priory Island carriageway closure</t>
  </si>
  <si>
    <t xml:space="preserve">Overall Scheme Details: A52 eastbound and westbound Priory roundabout to Dunkirk island.
Carriageway and lane closures for maintenance works.
Diversion route  via National Highways network and local authority network.
</t>
  </si>
  <si>
    <t>A45</t>
  </si>
  <si>
    <t>A45 northbound lay-by closure</t>
  </si>
  <si>
    <t xml:space="preserve">Overall Scheme Details: A45 northbound, Raunds to Thrapston.
Lay-by closure for maintenance works. </t>
  </si>
  <si>
    <t>M62</t>
  </si>
  <si>
    <t>M62 westbound Jct 32 entry slip road closure</t>
  </si>
  <si>
    <t xml:space="preserve">Overall Scheme Details: M62 westbound Jct 32
Slip road closure technology works.
Diversion route in place via National Highways network.
</t>
  </si>
  <si>
    <t>A19</t>
  </si>
  <si>
    <t>A19 northbound A1046 Portrack to A1027 Stockton Ring Road Interchange carriageway closure including slip roads</t>
  </si>
  <si>
    <t>Overall Scheme Details: A19 northbound A1046 Portrack to A1027 Stockton Ring Road Interchange including slip roads, carriageway closure for maintenance work</t>
  </si>
  <si>
    <t>m62 westbound jct 29 to jct 28 carriageway  and jct29 entry slip roads carriageway closures</t>
  </si>
  <si>
    <t>Overall Scheme Details: M62 westbound fully closed at J29 to j28  m62 j29 westbouind entry slip road fully closed including dedicated link from m1 northbound and m1 southbound to m62 westbound dedicated link fully closed for resurfacing works.</t>
  </si>
  <si>
    <t>m62 jct 29 roundabout north and east qaudanrt closure</t>
  </si>
  <si>
    <t>M1</t>
  </si>
  <si>
    <t>m1 southbound to m62 westbound link road carriiageway closure</t>
  </si>
  <si>
    <t>m62 eastbound Jct 29 exit slip road carriageway closure</t>
  </si>
  <si>
    <t>m1 southbound  to m62 west link  carriageway closure closed</t>
  </si>
  <si>
    <t>Overall Scheme Details: M62 westbound Jct 29 to Jct 28.
Carriageway and lane closures for structures maintenance works.
Diversion route on local authority and national highways  networks.</t>
  </si>
  <si>
    <t>m62 westbound Jct29 -jct28 carriageway closure</t>
  </si>
  <si>
    <t>m62 westbound  jct 29 entry slip carriageway closure</t>
  </si>
  <si>
    <t>m1 northbound jct 41 entry slip to m62 westbound link road carriageway closure</t>
  </si>
  <si>
    <t>M56</t>
  </si>
  <si>
    <t>M56 eastbound jct 10 exit slip road closure</t>
  </si>
  <si>
    <t>Overall Scheme Details: M56 eastbound J10 to J9 - carriageway closure for drainage on behalf of National Highways</t>
  </si>
  <si>
    <t>M56 eastbound jct 10 entry slip road closure</t>
  </si>
  <si>
    <t>M62 westbound jct 22 entry slip road closure</t>
  </si>
  <si>
    <t>Overall Scheme Details: M62 westbound Jct 22 to 21 - lane closures and carriageway closure for horticulture (cutting and planting) on behalf of National Highways</t>
  </si>
  <si>
    <t>M62 westbound jct 22 to 21 carriageway closure</t>
  </si>
  <si>
    <t>M62 westbound jct 21 exit slip road closure</t>
  </si>
  <si>
    <t>M57</t>
  </si>
  <si>
    <t>M57 Southbound Jct 1 exit slip road closure</t>
  </si>
  <si>
    <t xml:space="preserve">Overall Scheme Details: M57 southbound J1 exit slip to Tarbuck Island carriageway closure due to works by Knowsley Council </t>
  </si>
  <si>
    <t>M62 westbound jct 6 exit slip road closure</t>
  </si>
  <si>
    <t>Overall Scheme Details: M62 westbound jct 6 exit slip road closure due to improvements</t>
  </si>
  <si>
    <t>A56</t>
  </si>
  <si>
    <t>A56 Northbound Bent Gate to Rising Bridge carriageway closure</t>
  </si>
  <si>
    <t>Overall Scheme Details: A56 Northbound and Southbound bent gate to rising bridge - Short Stops for Horticulture</t>
  </si>
  <si>
    <t>A56 Northbound Bent Gate entry slip road closure</t>
  </si>
  <si>
    <t>A56 Northbound Grane Road exit slip road closure</t>
  </si>
  <si>
    <t>M56 Eastbound Jct 3 to A5103 carriageway closure</t>
  </si>
  <si>
    <t xml:space="preserve">Overall Scheme Details: M56 eastbound Jct 4 to Jct 3 - carriageway closure for gantry </t>
  </si>
  <si>
    <t>M56 Eastbound Jct 3 to M60 carriageway closure</t>
  </si>
  <si>
    <t>M56 Eastbound Jct 2 entry slip road closure</t>
  </si>
  <si>
    <t>M56 Eastbound to A34 Northbound link road closure</t>
  </si>
  <si>
    <t>M602</t>
  </si>
  <si>
    <t>M602 Eastbound Jct 2 entry slip road closure</t>
  </si>
  <si>
    <t xml:space="preserve">Overall Scheme Details: M602 eastbound J1 to J2 - lane closure for barriers - permanent </t>
  </si>
  <si>
    <t>M6</t>
  </si>
  <si>
    <t>M6 Southbound Jct 21 exit slip road closure</t>
  </si>
  <si>
    <t xml:space="preserve">Overall Scheme Details: M6 southbound 22 to 21 - carriageway closure for barriers - permanent </t>
  </si>
  <si>
    <t>M53</t>
  </si>
  <si>
    <t>M53 Southbound Jct 1 carriageway closure between exit and entry slip roads</t>
  </si>
  <si>
    <t>Overall Scheme Details: M53 both directions Jct 1 to Jct 1 - carriageway closure for structure - new/reconstruction</t>
  </si>
  <si>
    <t>M62 eastbound jct 11 exit slip road closure</t>
  </si>
  <si>
    <t>Overall Scheme Details: M62 both directions Junction 11 to Junction 11 - diversion for carriageway - reconstruction/renewal on behalf of Non-Statutory Body</t>
  </si>
  <si>
    <t>M27</t>
  </si>
  <si>
    <t>M27 westbound Jct 7 entry slip road 24/7 closure</t>
  </si>
  <si>
    <t xml:space="preserve">Overall Scheme Details: M27 both directions Jct 4 to Jct 8.
Contraflow, slip road closures, narrow lanes and 50mph speed limit in place for major resurfacing work.
</t>
  </si>
  <si>
    <t>M27 westbound Jct 8 and Jct 7 entry slips and Jct 7 and Jct 5 exit slip roads closure</t>
  </si>
  <si>
    <t>Overall Scheme Details: M27 both directions Jct 4 to Jct 9.
Carriageway, slip road and lane closures for major resurfacing work.</t>
  </si>
  <si>
    <t>M3</t>
  </si>
  <si>
    <t>M3 northbound Jct 4 to Jct 3 carriageway closure</t>
  </si>
  <si>
    <t>Overall Scheme Details: M3 both directions Jct 4 to Jct 3.
Carriageway and lane closures for structures work.</t>
  </si>
  <si>
    <t>M3 southbound Jct 3 to Jct 4 carriageway closure</t>
  </si>
  <si>
    <t>A21</t>
  </si>
  <si>
    <t>A21 southbound Morley Lane to Vauxhall Lane carriageway closure</t>
  </si>
  <si>
    <t>Overall Scheme Details: A21 both directions Morleys Road to Vauxhall Lane
Carriageway and slip road closures for Southern Gas Networks</t>
  </si>
  <si>
    <t>A21 southbound layby closure (33.1 - 33.3)</t>
  </si>
  <si>
    <t>A21 northbound Vauxhall Lane to Morleys Lane carriageway closure</t>
  </si>
  <si>
    <t>A26</t>
  </si>
  <si>
    <t>A26 northbound London Road entry slip road closure</t>
  </si>
  <si>
    <t>M2</t>
  </si>
  <si>
    <t>M2 westbound Jct 3 exit slip closure</t>
  </si>
  <si>
    <t>Overall Scheme Details: M2 westbound Jct 3,
Exit slip and lane closure for maintenance works.</t>
  </si>
  <si>
    <t>A282</t>
  </si>
  <si>
    <t>A282 Northbound Dartford Crossing East Tunnel closure No access over Dartford Crossing for vehicles over 4.8m</t>
  </si>
  <si>
    <t>Overall Scheme Details: A282 Northbound Dartford Crossing East Tunnel
Tunnel closure for maintenance works,
Diversion via National Highways network.</t>
  </si>
  <si>
    <t>M25</t>
  </si>
  <si>
    <t>M25 anticlockwise Jct 11 to Jct 10 carriageway closure</t>
  </si>
  <si>
    <t xml:space="preserve">Overall Scheme Details: M25 anticlockwise Jct 11 to Jct 10
Carriageway closure for surfacing works. 
Diversion via local authorities </t>
  </si>
  <si>
    <t>M25 anticlockwise Jct 15 to M4 Eastbound Jct 4B link road closure</t>
  </si>
  <si>
    <t>Overall Scheme Details: M25 anticlockwise Jct 15 to M4 Eastbound Jct 4B
Link road closure for drainage works 
Diversion via National Highways roads</t>
  </si>
  <si>
    <t>M5</t>
  </si>
  <si>
    <t>M5 both directions Jct 26 - all entry and exit slips closed</t>
  </si>
  <si>
    <t xml:space="preserve">Overall Scheme Details: M5 both directions Jct 26 - all entry and exit slips closed for Somerset Council Chelston Link Improvement Scheme. Northbound exit slip diversion via M5 northbound to Jct 25, A358 and A38 southbound. Southbound exit slip diversion via M5 southbound to Jct 27 and A38 northbound. Northbound entry slip diversion via Chelston Rbt, A38 and A358 northbound to Jct 25. Southbound entry slip diversion via Chelston Rbt and A38 southbound.     </t>
  </si>
  <si>
    <t>A46 Both Directions London Road to Cold Ashton carriageway closure</t>
  </si>
  <si>
    <t>Overall Scheme Details: A46 Both Directions London Road to Cold Ashton carriageway closure for inspections
Diversion via A4, A350 and A420. Reverse for Southbound</t>
  </si>
  <si>
    <t>A30</t>
  </si>
  <si>
    <t>A30 Eastbound Airport to Daisymount Full Closure</t>
  </si>
  <si>
    <t xml:space="preserve">Overall Scheme Details: A30 Eastbound Airport to Daisymount     Full closure / Lane Closure  for concrete repairs </t>
  </si>
  <si>
    <t>A38</t>
  </si>
  <si>
    <t>A38 northbound Fradley Park exit slip road closure</t>
  </si>
  <si>
    <t xml:space="preserve">Overall Scheme Details: A38 northbound Fradley Park.
Exit slip road closure for maintenance works.
Diversion via National Highways and local authority network. 
</t>
  </si>
  <si>
    <t>A449</t>
  </si>
  <si>
    <t>A449 northbound Gravelly Way to Gailey roundabout carriageway closure</t>
  </si>
  <si>
    <t>Overall Scheme Details: A449 both directions Gailey Roundbout to Gravelly Way.
Lane closure for maintenance works. 
Diversion via National Highways.</t>
  </si>
  <si>
    <t>M6 southbound Jct 4a to 4 carriageway closure</t>
  </si>
  <si>
    <t xml:space="preserve">Overall Scheme Details: M6 both directions Jct 4a to Jct 4.
Carriageway closure for maintenance works.
Diversion via National Highways and local authority network. </t>
  </si>
  <si>
    <t>A452</t>
  </si>
  <si>
    <t>A452 northbound Stonebridge roundabout to Biddles Loop carriageway closure</t>
  </si>
  <si>
    <t>Overall Scheme Details: M42 both directions Bickenhill to Coleshill
Carriageway and lane closures for HS2 works.
Diversions are via National Highways and local authority networks.</t>
  </si>
  <si>
    <t>M6 northbound Jct 5 exit slip road closure</t>
  </si>
  <si>
    <t>Overall Scheme Details: M6 northbound Jct 5.
Exit slip road closure for LA works. 
Diversion via National Highways and local authority network.</t>
  </si>
  <si>
    <t>A50</t>
  </si>
  <si>
    <t>A50 Eastbound Jct 9 River dove bridge 24hr carriageway closure</t>
  </si>
  <si>
    <t xml:space="preserve">Overall Scheme Details: A50 Eastbound and Westbound  Jct 9 (A518) to Jct 8 (A515) carriageway closures and Westbound contraflow closures diversion on local networks </t>
  </si>
  <si>
    <t>A50 Grindley Roundabout Westbound Entry Slip Road Closure</t>
  </si>
  <si>
    <t>Overall Scheme Details: A50 DBFO - Blythe Bridge Bypass - Grindley Roundabout Westbound Entry slip road - Full closure - Acoustic Fence repair</t>
  </si>
  <si>
    <t>A5</t>
  </si>
  <si>
    <t>A5 both directions Flying Fox roundabout to Kelly's Kitchen roundabout carriageway closure</t>
  </si>
  <si>
    <t>Overall Scheme Details: A5 both directions
Thorn roundabout to Kelly's Kitchen roundabout - carriageway closures, lane closure and diversion route for carriageway - reconstruction/renewal on behalf of National Highways</t>
  </si>
  <si>
    <t>A45 Queen Eleanor northbound entry slip road closure</t>
  </si>
  <si>
    <t>Overall Scheme Details: A45 northbound and southbound, Queen Eleanor roundabout
24/7 lane gain closure on approach to roundabout, slip road and lane closures due to works being undertaken on behalf of Northants Highways.
Diversion route using National Highways and local authority network.</t>
  </si>
  <si>
    <t>A45 Queen Eleanor northbound exit slip road closure</t>
  </si>
  <si>
    <t>A45 southbound Wilby Way link road closure</t>
  </si>
  <si>
    <t>Overall Scheme Details: A45 southbound Little Irchester to Wilby Way.
Link road and lane closures due to electrical works.
Diversion via National Highways network.</t>
  </si>
  <si>
    <t>A1033</t>
  </si>
  <si>
    <t>A1033 westbound Marfleet to Northern gateway, carriageway closure</t>
  </si>
  <si>
    <t xml:space="preserve">Overall Scheme Details: A1033 westbound Somerdon to South coates 
Carriageway closure for carriageway repairs 
Diversion in place via National highways and local authority network </t>
  </si>
  <si>
    <t>A1 eastbound and westbound Denton Burn Interchange to West Denton carriageway closure</t>
  </si>
  <si>
    <t xml:space="preserve">Overall Scheme Details: A1/A69 eastbound and westbound Denton Burn Interchange  to Throckley
Carriageway closure for essential maintenance. Diversion via A1.  </t>
  </si>
  <si>
    <t>M60</t>
  </si>
  <si>
    <t>M60 anticlockwise jct 21 to 19 carriageway closure</t>
  </si>
  <si>
    <t>Overall Scheme Details: M60 anti-clockwise and clockwise Jct 21 to J18 - lane closure switching carriageway closures and slip road closures  for structure - maintenance on behalf of National Highways</t>
  </si>
  <si>
    <t>M60 anticlockwise jct 21 entry slip road closure</t>
  </si>
  <si>
    <t>M60 anticlockwise jct 20 entry slip road closure</t>
  </si>
  <si>
    <t>M60 anticlockwise jct 19 exit slip road closure</t>
  </si>
  <si>
    <t>M61</t>
  </si>
  <si>
    <t>M61 southbound Jct 3 carriageway closure between exit &amp; entry slip road</t>
  </si>
  <si>
    <t xml:space="preserve">Overall Scheme Details: M61 Junction 3 - A666 Northbound &amp; Southbound carriageway closure due to maintenance works </t>
  </si>
  <si>
    <t>M61 northbound Jct 3 carriageway closure between exit &amp; entry slip road</t>
  </si>
  <si>
    <t>M67</t>
  </si>
  <si>
    <t>M67 Eastbound Jct 1 to 3 carriageway closure</t>
  </si>
  <si>
    <t>Overall Scheme Details: M67 both directions J24 M60 to J4 M67 - carriageway closure for construction - bridge/structure on behalf of National Highways</t>
  </si>
  <si>
    <t>M67 Eastbound Jct 1a exit slip road closure</t>
  </si>
  <si>
    <t>M67 Eastbound Jct 2 entry slip road closure</t>
  </si>
  <si>
    <t>M67 Eastbound Jct 3 exit slip road closure</t>
  </si>
  <si>
    <t>M57 Southbound Jct 2 exit slip road closure</t>
  </si>
  <si>
    <t>Overall Scheme Details: M57 southbound J4 to J2 - carriageway closure for carriageway - reconstruction/renewal</t>
  </si>
  <si>
    <t>M57 Southbound Jct 4 to 1 carriageway closure</t>
  </si>
  <si>
    <t>M57 Southbound Jct 4 entry slip road closure</t>
  </si>
  <si>
    <t>M57 Southbound Jct 3 exit slip road closure</t>
  </si>
  <si>
    <t>M57 Southbound Jct 2 entry slip road closure</t>
  </si>
  <si>
    <t>M57 Southbound to M62 Eastbound link road closure</t>
  </si>
  <si>
    <t>M57 southbound Jct 1 exit slip road closure</t>
  </si>
  <si>
    <t>M56 Westbound Jct 5 exit slip road closure</t>
  </si>
  <si>
    <t>Overall Scheme Details: M56 westbound J4 to J5 - carriageway closure for barriers</t>
  </si>
  <si>
    <t>M62 eastbound jct 11 carriageway closure between exit and entry slip roads</t>
  </si>
  <si>
    <t>M62 Westbound Jct 11 exit slip road closure</t>
  </si>
  <si>
    <t>Overall Scheme Details: M62 westbound J12 Eccles to J11 Birchwood - carriageway closure for carriageway - reconstruction/renewal</t>
  </si>
  <si>
    <t>M62 Westbound Jct 12 to 11 carriageway closure</t>
  </si>
  <si>
    <t>M60 Clockwise to M62 Westbound link road closure</t>
  </si>
  <si>
    <t>M60 Anticlockwise to M62 Westbound link road closure</t>
  </si>
  <si>
    <t>M60 Anticlockwise Jct 13 entry slip road closure</t>
  </si>
  <si>
    <t>A34</t>
  </si>
  <si>
    <t>A34 southbound Chilton exit slip road closure</t>
  </si>
  <si>
    <t>Overall Scheme Details: A34 southbound Chilton.
Slip road and lane closures for maintenance work.</t>
  </si>
  <si>
    <t>M20</t>
  </si>
  <si>
    <t>M20 westbound Jct 10 a entry slip road closire</t>
  </si>
  <si>
    <t>Overall Scheme Details: M20 westbound Jct 10a
Slip and lane closure for electrical works</t>
  </si>
  <si>
    <t>M25 clockwise Jct 31 entry slip road closure</t>
  </si>
  <si>
    <t>Overall Scheme Details: M25 clockwise Jct 31 entry slip road
Slip road closure for QEII bridge maintenance, 
Diversion Via National Highways roads</t>
  </si>
  <si>
    <t>A282 QEII Bridge closure clockwise</t>
  </si>
  <si>
    <t>Overall Scheme Details: A282 Southbound QEII bridge
Bridge closure for bridge works, 
Diversion via east tunnel contraflow.</t>
  </si>
  <si>
    <t>A282 Dartford Crossing East Tunnel Northbound carriageway closure no access over Dartford Crossing for vehicles over 4.8m</t>
  </si>
  <si>
    <t>Overall Scheme Details: A282 Northbound Dartford Crossing
East Tunnel closure for contraflow works
Diversion via Highways England Network</t>
  </si>
  <si>
    <t>M23</t>
  </si>
  <si>
    <t>M23 Southbound Jct 8 carriageway closure between the exit and entry slip roads</t>
  </si>
  <si>
    <t>Overall Scheme Details: M23 Southbound Jct 7 to Jct 8
Carriageway and lane closure for maintenance works
Diversion via National Highways and Local Authorities Network</t>
  </si>
  <si>
    <t>M25 Clockwise Jct 10 Entry Slip Road Closure</t>
  </si>
  <si>
    <t>Overall Scheme Details: M25 Clockwise Jct 10
Slip road closure for Technology works. 
Diversion via National Highways roads</t>
  </si>
  <si>
    <t>A282 Southbound Jct 1A exit slip road closure</t>
  </si>
  <si>
    <t>Overall Scheme Details: A282 Southbound Jct 1A
Exit slip road closure for white lining works
Diversion via National Highways Network</t>
  </si>
  <si>
    <t>A47</t>
  </si>
  <si>
    <t>A47 both directions Guyhirn roundabout to New Cut roundabout carriageway closure</t>
  </si>
  <si>
    <t>Overall Scheme Details: A47 both directions 
Peterborough to King's Lynn - carriageway closure and diversion route for construction improvement/upgrade on behalf of National Highways</t>
  </si>
  <si>
    <t>A14 eastbound Jct 43 to Jct 49 carriageway closure</t>
  </si>
  <si>
    <t>Overall Scheme Details: A14 both directions 
Jct 43 to Jct 49 - carriageway closures, lane closures and diversion routes for carriageway - reconstruction/renewal on behalf of National Highways</t>
  </si>
  <si>
    <t>A120</t>
  </si>
  <si>
    <t>A120 both directions Ramsey Roundabout to Horsley Cross Roundabout carriageway closure</t>
  </si>
  <si>
    <t>Overall Scheme Details: A120 both directions
Horsley Cross to Parkeston - carriageway closure for signs - erection on behalf of National Highways</t>
  </si>
  <si>
    <t>A47 both directions Acle Roundabout to Vauxhall Roundabout carriageway closure</t>
  </si>
  <si>
    <t>Overall Scheme Details: A47 both directions 
Acle Roundabout to Vauxhall Roundabout - carriageway closure and diversion route for carriageway - reconstruction/renewal on behalf of National Highways</t>
  </si>
  <si>
    <t>M11</t>
  </si>
  <si>
    <t>M11 northbound Jct 10 to Jct 11 carriageway closure</t>
  </si>
  <si>
    <t xml:space="preserve">Overall Scheme Details: M11 both directions
Jct 9 to Jct 12 carriageway closure for white lining/road markings on behalf of National Highways  </t>
  </si>
  <si>
    <t>A47 eastbound Dogsthorpe Roundabout to Welland Roundabout carriageway closure</t>
  </si>
  <si>
    <t>Overall Scheme Details: A47 eastbound 
Dogsthorpe Roundabout to Welland Roundabout - carriageway closure for carriageway - reconstruction/renewal on behalf of National Highways</t>
  </si>
  <si>
    <t>A5 northbound Kelly's Kitchen Roundabout to A5 / M1 Link Roundabout carriageway closure</t>
  </si>
  <si>
    <t>Overall Scheme Details: A5 both directions
Kelly's Kitchen Roundabout to A5 / M1 Link Roundabout - carriageway closures and lane closures due to white lining/road marking works on behalf of National Highways</t>
  </si>
  <si>
    <t>A5 southbound A5 / M1 Link Roundabout to Kelly's Kitchen Roundabout carriageway closure</t>
  </si>
  <si>
    <t>A1 northbound Biggleswade North to Sandy Roundabout carriageway closure</t>
  </si>
  <si>
    <t>Overall Scheme Details: A1 northbound 
Biggleswade North to Sandy - carriageway closure, lane closure and diversion route for carriageway - reconstruction/renewal on behalf of National Highways</t>
  </si>
  <si>
    <t>M11 southbound Jct 14 to 13 carriageway closure</t>
  </si>
  <si>
    <t>Overall Scheme Details: M11 southbound
 Jct 14 Girton to 13 - carriageway closure for carriageway - reconstruction renewal on behalf of National Highways</t>
  </si>
  <si>
    <t>A1(M)</t>
  </si>
  <si>
    <t>A1(M) southbound Jct 10 entry slip road closure</t>
  </si>
  <si>
    <t>Overall Scheme Details: A1(M) southbound 
Jct 10 to Jct 7 - carriageway closure for carriageway - reconstruction/renewal on behalf of National Highways</t>
  </si>
  <si>
    <t>M1 northbound carriageway closure between Jct 13 exit and entry slip roads (MP 72/5 to 73/3)</t>
  </si>
  <si>
    <t>Overall Scheme Details: M1 northbound
Jct 12 to Jct 13 - carriageway closure, lane closure and diversion route for carriageway - reconstruction/renewal on behalf of National Highways</t>
  </si>
  <si>
    <t>M11 northbound Jct 12 entry slip road closure</t>
  </si>
  <si>
    <t>Overall Scheme Details: M11 northbound
Jct 12 - entry slip road closure and diversion route due to electrical works on behalf of National Highways</t>
  </si>
  <si>
    <t>A1 southbound Eaton Ford exit slip carriageway closure</t>
  </si>
  <si>
    <t>Overall Scheme Details: A1 southbound 
Buckden to Black Cat - carriageway closure for horticulture cutting and planting on behalf of National Highways</t>
  </si>
  <si>
    <t>M40</t>
  </si>
  <si>
    <t>M40 southbound, Jct 14 exit slip road closure</t>
  </si>
  <si>
    <t>Overall Scheme Details: M40 southbound
Jct 14 exit slip road closure for maintenance works.
Diversion via National Highways and local authority networks.</t>
  </si>
  <si>
    <t>M40 Jct 6 Entry Slip closure closure</t>
  </si>
  <si>
    <t xml:space="preserve">Overall Scheme Details: M40 Southbound, 
Jct 6 to Jct 4 Lane Closure and Entry Slip closure and Diversion
route for Maintenance works
Diversion Route Via National highways network  </t>
  </si>
  <si>
    <t>M1 northbound Jct 23a exit slip road closure</t>
  </si>
  <si>
    <t>Overall Scheme Details: M1 northbound and southbound, Jct 24a to Jct 23.
Carriageway, slip road and lane closures for electrical works.
Diversion route via National Highways network and local authority network.</t>
  </si>
  <si>
    <t>A42</t>
  </si>
  <si>
    <t>A42 northbound Jct 14 to M1 Jct 23a carriageway closure</t>
  </si>
  <si>
    <t>M40 southbound Jct 10 exit slip road closure</t>
  </si>
  <si>
    <t>Overall Scheme Details: M40/A43 northbound and southbound Jct 10.
Slip road and lane closures due to improvement works.</t>
  </si>
  <si>
    <t>A1 northbound Newark to Apleyhead carriageway closure</t>
  </si>
  <si>
    <t>Overall Scheme Details: A1 northbound and southbound Apleyhead to Newark.
Carriageway, slip road, layby and lane closure due to carriageway repairs.
Diversion route via National Highways network and local authority network.</t>
  </si>
  <si>
    <t>A43</t>
  </si>
  <si>
    <t>A43 southbound Abthorpe roundabout to Silverstone carriageway closure</t>
  </si>
  <si>
    <t>Overall Scheme Details: A43 northbound and southbound Barley Mow Roundabout to Towcester Roundabout.
Carriageway, slip roads, and lane closure, plus 24/7 contraflow and layby closures for junction improvements.
Diversion routes will use National Highways and local authority network.</t>
  </si>
  <si>
    <t>A43 southbound Buckingham Road Roundabout to Oxford Road Roundabout (Brackley) carriageway closure</t>
  </si>
  <si>
    <t>M45 westbound M1 Jct 17 to Thurlaston roundabout carriageway closure</t>
  </si>
  <si>
    <t>A45 eastbound Lawford Heath to Thurlaston roundabout carriageway closure</t>
  </si>
  <si>
    <t>M45 eastbound Thurlaston roundabout to M1 Jct 17 carriageway closure</t>
  </si>
  <si>
    <t>A46 southbound lay-by closure</t>
  </si>
  <si>
    <t>Overall Scheme Details: A46 northbound and southbound Widmerpool to Saxondale.
Slip roads, lay-by and lane closures for horticultural works.
Diversion route via National Highways and local authority network.</t>
  </si>
  <si>
    <t>A46 southbound Rohoe entry and exit slip road closure</t>
  </si>
  <si>
    <t>A38 Pinxton roundabout partial closure</t>
  </si>
  <si>
    <t>Overall Scheme Details: A38 northbound and southbound Pinxton
Carriageway, slip road, layby and lane  closure due to electrical works
Diversion via National Highways network and local authority network</t>
  </si>
  <si>
    <t>M1 northbound Jct 28 exit slip road closure</t>
  </si>
  <si>
    <t>A38 southbound M1 Jct 28 to Clover Nook carriageway closure</t>
  </si>
  <si>
    <t>A45 Queen Eleanor southbound exit slip road closure</t>
  </si>
  <si>
    <t>A45 Queen Eleanor southbound entry slip road closure</t>
  </si>
  <si>
    <t>A1 southbound Woolsthorpe entry and exit slip road closure</t>
  </si>
  <si>
    <t>Overall Scheme Details: A1 northbound and southbound South Witham to Balderton.
Slip road, lay-by and lane closures due to barrier works.
Diversion via National Highways and local authority network.</t>
  </si>
  <si>
    <t>A42 southbound Jct 13 exit slip road closure</t>
  </si>
  <si>
    <t xml:space="preserve">Overall Scheme Details: A42 northbound and southbound, M42 Jct 11 to M1 Jct 23a.
Slip road, lane and lay-by closures for maintenance works.
Diversion route via National Highways network and local authority network. </t>
  </si>
  <si>
    <t>A42 southbound lay-by closure</t>
  </si>
  <si>
    <t>A63</t>
  </si>
  <si>
    <t>A63 eastbound Daltry Street to Roger Milward way, carriageway closure</t>
  </si>
  <si>
    <t>Overall Scheme Details: A63 eastbound and westbound Brighton street to Roger Millward Way.
Carriageway and lane closures for construction improvement.
Diversion route in place via local highway authority network.</t>
  </si>
  <si>
    <t>A63 westbound Roger Millward Way to Daltry St, carriageway closure</t>
  </si>
  <si>
    <t>M180</t>
  </si>
  <si>
    <t>M180 westbound Jct 5 to Jct 4, carriageway closure</t>
  </si>
  <si>
    <t>Overall Scheme Details: M180 eastbound and westbound Jct 4 to Jct 5 
Carriageway closure for general cleaning and maintenance 
Diversion route in place via local highway authority.</t>
  </si>
  <si>
    <t>A63 westbound Western Interchange exit slip closure</t>
  </si>
  <si>
    <t>Overall Scheme Details: A63 westbound Western Interchange 
Slip road closure for works on behalf on local authority.
Diversion route via National Highways and Local Authority network.</t>
  </si>
  <si>
    <t>A63 westbound Western interchange entry slip road closure</t>
  </si>
  <si>
    <t>A1M southbound Jct 37 to Jct 36 carriageway closure</t>
  </si>
  <si>
    <t>Overall Scheme Details: A1M southbound Jct 38 to Jct 36 
Carriageway and lane closures for carriageway improvement works.
Diversion via local authority and National Highways networks</t>
  </si>
  <si>
    <t>A64</t>
  </si>
  <si>
    <t>A64 eastbound Musley Bank to Brambling Fields, carriageway closure</t>
  </si>
  <si>
    <t xml:space="preserve">Overall Scheme Details: A64 eastbound and westbound Musley Bank to Brambling Fields
Carriageway closure for carriageway improvement works
Diversion route in place National highways and local authority network </t>
  </si>
  <si>
    <t>M621</t>
  </si>
  <si>
    <t>M621 anticlockwise Jct 4 exit slip road closure</t>
  </si>
  <si>
    <t xml:space="preserve">Overall Scheme Details: M621 anticlockwise Jct 5 to Jct 4
Slip road closure for barrier repair 
Diversion in place via National highways and local authority network </t>
  </si>
  <si>
    <t>M1 northbound Jct 34 entry slip road closure</t>
  </si>
  <si>
    <t>Overall Scheme Details: M1 northbound Jct 34 to Jct 35 and A631 Meadowhall roundabout.
Slip road and lane closures for carriageway repair works.
Diversion in place via National highways and local authority network</t>
  </si>
  <si>
    <t>A63 eastbound Brighton street to Daltry street, carriageway closure</t>
  </si>
  <si>
    <t xml:space="preserve">Overall Scheme Details: A63 eastbound Brighton street to Daltry street
Carriageway closure for general cleaning and maintenance
Diversion in place via National highways and local authority network </t>
  </si>
  <si>
    <t>A1M northbound Jct 50 entry and exit slip road closure</t>
  </si>
  <si>
    <t>Overall Scheme Details: A1M northbound and southbound Jct 50 Interchange
slip road closures, lane closures for maintenance works</t>
  </si>
  <si>
    <t>A1 southbound Alnwick exit and entry slip road closure</t>
  </si>
  <si>
    <t>Overall Scheme Details: a1 southbound Alnwick
exit and entry slip road closure for works off network.</t>
  </si>
  <si>
    <t>A1 northbound Jct 65 to Jct 67 carriageway closure with exit and entry slip road closures</t>
  </si>
  <si>
    <t>Overall Scheme Details: A1 northbound and southbound Jct 63 to Jct 69 
Carriageway and lane closures for construction/improvement upgrade</t>
  </si>
  <si>
    <t>A1M southbound closed Jct 48 to Jct 46</t>
  </si>
  <si>
    <t>Overall Scheme Details: A1M northbound and southbound closed between junction 45 and junction 48 and lane closures with a temporary 50 mph speed limit for carriageway resurfacing. Diversion on local authority network</t>
  </si>
  <si>
    <t>A19/A182 Interchange southbound exit slip road closure</t>
  </si>
  <si>
    <t>Overall Scheme Details: A19 north and southbound A182 Cold Hesledon Interchange
Carriageway and lane closures for maintenance works</t>
  </si>
  <si>
    <t>A19/A182 Interchange southbound entry slip road closure</t>
  </si>
  <si>
    <t>A19 northbound A1231 Hylton Grange to A184 Testo's Interchange carriageway closure</t>
  </si>
  <si>
    <t>Overall Scheme Details: A19 north and southbound between A1231 Hylton Grange and A184 Testo's Interchange. Carriageway closure and lane closure for maintenance works</t>
  </si>
  <si>
    <t>A19 northbound A179 Sheraton to A181 Wellfield Interchange carriageway closure including slip roads</t>
  </si>
  <si>
    <t>Overall Scheme Details: A19 northbound A179 Sheraton to A181 Wellfield Interchange
carriageway closure including slip roads for maintenance works</t>
  </si>
  <si>
    <t>A19/A181 Wellfield Interchange southbound carriageway closure between exit and entry slip roads</t>
  </si>
  <si>
    <t>Overall Scheme Details: A19/A181 Wellfield Interchange southbound carriageway closure between exit and entry slip roads and northbound lane closure for maintenance work</t>
  </si>
  <si>
    <t>A19 southbound A1130 Mandale to A174 Parkway interchange carriageway closure including exit and entry slip roads</t>
  </si>
  <si>
    <t>Overall Scheme Details: A19 north and southbound between A174 Parkway and A1130 Mandale Interchange including exit and entry slip roads
Carriageway closures and lane closures for maintenance works</t>
  </si>
  <si>
    <t>A19/A67 Crathorne northbound entry slip road closure</t>
  </si>
  <si>
    <t>Overall Scheme Details: A19/A67 Crathorne Interchange northbound entry slip road closure and northbound lane closure for maintenance works</t>
  </si>
  <si>
    <t>m62 eastbound to m1 northbound link road and jct 29 exit slip road carriageway closure</t>
  </si>
  <si>
    <t xml:space="preserve">Overall Scheme Details: M62 eastbound to m1 northbound and m1 northbound  jct 42 between exit and entry slip roads carriageway closures with lane closures  structure maintenance </t>
  </si>
  <si>
    <t>A64 westbound to A1M southbound link carriageway closure</t>
  </si>
  <si>
    <t xml:space="preserve">Overall Scheme Details: A64 westbound to A1(M) southbound link road carriageway closures with lane closures </t>
  </si>
  <si>
    <t>M56 eastbound jct 12 exit slip road closure</t>
  </si>
  <si>
    <t>Overall Scheme Details: M56 eastbound J12 to J11 - carriageway closure for drainage on behalf of National Highways</t>
  </si>
  <si>
    <t>M56 eastbound jct 12 entry slip road closure</t>
  </si>
  <si>
    <t>M53 Southbound Jct 10 to 11 carriageway closure</t>
  </si>
  <si>
    <t>Overall Scheme Details: M53 southbound Junction 10 to Junction 11 - carriageway closure for carriageway - reconstruction/renewal</t>
  </si>
  <si>
    <t>M53 Southbound Jct 10 entry slip road closure</t>
  </si>
  <si>
    <t>M53 Southbound to M56 Eastbound link road closure</t>
  </si>
  <si>
    <t>M62 Eastbound Jct 21 to 22 carriageway closure</t>
  </si>
  <si>
    <t>Overall Scheme Details: M62 eastbound J20 to J22 - carriageway closure for horticulture (cutting and planting) on behalf of National Highways</t>
  </si>
  <si>
    <t>M62 Eastbound Jct 21 entry slip road closure</t>
  </si>
  <si>
    <t>M62 Eastbound Jct 22 exit slip road closure</t>
  </si>
  <si>
    <t>A56 Southbound Rising Bridge to Bent Gate Carriageway Closure</t>
  </si>
  <si>
    <t>Overall Scheme Details: A56 Northbound and Southbound rising bridge to bent gate - Carriageway Closure for Horticulture (Cutting and Planting)</t>
  </si>
  <si>
    <t>A56 Southbound Grane Road entry slip road clsoure</t>
  </si>
  <si>
    <t>M6 Northbound Jct 20 entry slip road closure</t>
  </si>
  <si>
    <t>Overall Scheme Details: M6 northbound Jct 20 to Jct 21 - carriageway closure for barriers - permanent</t>
  </si>
  <si>
    <t>M53 Southbound Jct 2 exit slip road closure</t>
  </si>
  <si>
    <t xml:space="preserve">Overall Scheme Details: M53 both directions Jct 1 to Jct 3 - carriageway closure for horticulture (cutting and planting) </t>
  </si>
  <si>
    <t>M6 Northbound to M62 Eastbound Carriageway Closure</t>
  </si>
  <si>
    <t xml:space="preserve">Overall Scheme Details: M6 northbound 21 to 21A - lane closure for litter clearance </t>
  </si>
  <si>
    <t>M6 Southbound Jct 37 Exit slip road closure</t>
  </si>
  <si>
    <t xml:space="preserve">Overall Scheme Details: M6 Northbound and Southbound Tebay to Sedburgh Jct 
Lane closure switching for Surfacing works </t>
  </si>
  <si>
    <t>M27 eastbound Jct 12 exit slip carriageway closure</t>
  </si>
  <si>
    <t>Overall Scheme Details: M27 Jct 12 and M275 northbound.
Link road closures for Portsmouth City Council.</t>
  </si>
  <si>
    <t>M275</t>
  </si>
  <si>
    <t>M275 northbound to A27 M Link carriageway closure</t>
  </si>
  <si>
    <t>M4</t>
  </si>
  <si>
    <t>M4 eastbound Jct 13 to Jct 12 carriageway closure</t>
  </si>
  <si>
    <t>Overall Scheme Details: M4 both directions Jct 13 to Jct 12.
Carriageway and lane closures for resurfacing work.</t>
  </si>
  <si>
    <t>A31</t>
  </si>
  <si>
    <t>A31 eastbound Ashley Heath exit slip road closure</t>
  </si>
  <si>
    <t>Overall Scheme Details: A31 eastbound Ashley Heath.
Slip road and lane closures for maintenance work.</t>
  </si>
  <si>
    <t>A34 southbound Abingdon to Marcham carriageway closure</t>
  </si>
  <si>
    <t>Overall Scheme Details: A34 southbound Abingdon to Marcham.
Carriageway closure for barrier work.</t>
  </si>
  <si>
    <t>M4 eastbound Jct 7 exit slip road closure</t>
  </si>
  <si>
    <t>Overall Scheme Details: M4 eastbound Jct 7 to 6 
Slip and lane closure for maintenance works</t>
  </si>
  <si>
    <t>M4 eastbound Jct 7 entry slip road closure</t>
  </si>
  <si>
    <t>M4 eastbound Jct 6 exit slip road closure</t>
  </si>
  <si>
    <t>M4 eastbound Jct 6 entry slip road closure</t>
  </si>
  <si>
    <t>M3 southbound Jct 3 entry slip road closure</t>
  </si>
  <si>
    <t>A34 southbound East Ilsley exit slip road closure</t>
  </si>
  <si>
    <t>Overall Scheme Details: A34 southbound East Ilsley.
Slip road and lane closure for barrier work.</t>
  </si>
  <si>
    <t>A303</t>
  </si>
  <si>
    <t>A303 eastbound Micheldever entry slip road closure</t>
  </si>
  <si>
    <t>Overall Scheme Details: A303 eastbound Micheldever.
Slip road and lane closure for horticulture work.</t>
  </si>
  <si>
    <t>A27</t>
  </si>
  <si>
    <t>A27 westbound Crossbush to Fontwell west roundabout carriageway closure</t>
  </si>
  <si>
    <t xml:space="preserve">Overall Scheme Details: A27 both directions Fontwell to Crossbush
carriageway closure for maintenance works </t>
  </si>
  <si>
    <t>A27 eastbound Fontwell west roundabout to Crossbush carriageway closure</t>
  </si>
  <si>
    <t>A2070</t>
  </si>
  <si>
    <t>A2070 southbound M20 Jct 10 roundabout to Sevington roundabout carriageway closure</t>
  </si>
  <si>
    <t>Overall Scheme Details: A2070 both directions M20 Junction 10 to A2070 Park Farm Rbt 
carriageway closure for surface works</t>
  </si>
  <si>
    <t>A2070 northbound Sevington roundabout to M20 Jct 10 carriageway closure</t>
  </si>
  <si>
    <t>A249</t>
  </si>
  <si>
    <t>A249 southbound Stockbury Carriageway Closure</t>
  </si>
  <si>
    <t>Overall Scheme Details: A249 southbound Stockbury,
Carriageway closure for Kent county council.</t>
  </si>
  <si>
    <t>A21 northbound Kippings Cross to Longfield road carriageway closure</t>
  </si>
  <si>
    <t>Overall Scheme Details: A21 both directions Longfield to Kippings Cross,
Carriageway closure for renewal works</t>
  </si>
  <si>
    <t>A2070 Sevington roundabout closed</t>
  </si>
  <si>
    <t>A2</t>
  </si>
  <si>
    <t>A2 eastbound Wincheap Entry Slip road closure</t>
  </si>
  <si>
    <t>Overall Scheme Details: A2 eastbound Upper Harbledown to Stuppington,
Slip road and lane closure for maintenance works.</t>
  </si>
  <si>
    <t>A27 eastbound Devils Dyke exit slip road closure</t>
  </si>
  <si>
    <t>Overall Scheme Details: A27 eastbound Devils Dyke
Slip and lane closure for maintenance works</t>
  </si>
  <si>
    <t>A27 eastbound Devils Dyke entry slip road closure</t>
  </si>
  <si>
    <t>A27 eastbound to A23 northbound link road closure</t>
  </si>
  <si>
    <t>M25 clockwise Jct 15 to Jct 16 carriageway closure</t>
  </si>
  <si>
    <t>Overall Scheme Details: M25 clockwise Jct 15 to Jct 16
Lane closures, slip road closures and carriageway closure for maintenance works
Diversion via Local Authority roads</t>
  </si>
  <si>
    <t>A282 Northbound Dartford Crossing West Tunnel closure</t>
  </si>
  <si>
    <t>Overall Scheme Details: A282 Northbound Dartford Crossing West Tunnel
Tunnel closure for maintenance works
Diversion via National Highways Network</t>
  </si>
  <si>
    <t>A13</t>
  </si>
  <si>
    <t>A13 Eastbound Jct Wennington to Jct M25 Carriageway closure</t>
  </si>
  <si>
    <t>Overall Scheme Details: A13 Eastbound Jct Wennington to Jct M25
Carriageway closure for surfacing works. 
Diversion via Local Authorities roads</t>
  </si>
  <si>
    <t>M25 Clockwise Jct 25 to Jct 27 carriageway, slip road and link road closure</t>
  </si>
  <si>
    <t xml:space="preserve">Overall Scheme Details: M25 Clockwise Jct 24 to Jct 27
Carriageway, slip road and link road closure for surfacing works 
Diversion via Local Authority and National Highway network
</t>
  </si>
  <si>
    <t>M25 Anti-clockwise Jct 3 entry slip road closure</t>
  </si>
  <si>
    <t>Overall Scheme Details: M25 Anti-clockwise Jct 3
Lane and slip road closure for drainage works
Diversion via National Highways Network</t>
  </si>
  <si>
    <t>M25 Anti-clockwise Jct 21 to M1 Northbound Jct 6A link road closure</t>
  </si>
  <si>
    <t>Overall Scheme Details: M25 Anti-clockwise Jct 21A to Jct 21
Lane and link road closure for CCTV clearance
Diversion via National Highways and Local Authorities Network</t>
  </si>
  <si>
    <t>M25 anticlockwise Jct 13 to Jct 12 Carriageway Closure</t>
  </si>
  <si>
    <t xml:space="preserve">Overall Scheme Details: M25 anticlockwise Jct 13 to Jct 12
Carriageway, slip and link road closures for inspection works.
Diversion via local authorities and National Highways roads </t>
  </si>
  <si>
    <t>M25 Clockwise Jct 10 carriageway closure between exit and entry slip roads</t>
  </si>
  <si>
    <t xml:space="preserve">Overall Scheme Details: M25 Clockwise Jct 10 
Carriageway closure for technology works
Diversion via National Highways roads </t>
  </si>
  <si>
    <t>A38 westbound Saltash Tunnel to Carkeel Roundabout carriageway closed</t>
  </si>
  <si>
    <t>Overall Scheme Details: A38 westbound Saltash Tunnel to Carkeel Roundabout -carriageway closed for sign erection works. 
Diversion via B3271</t>
  </si>
  <si>
    <t>A38 eastbound Carkeel roundabout to Saltash Tunnel carriageway closed</t>
  </si>
  <si>
    <t>Overall Scheme Details: A38 eastbound Carkeel roundabout to Saltash Tunnel carriageway closed for sign erection works. Diversion via the B3271</t>
  </si>
  <si>
    <t>A38 westbound Wrangaton to Ivybridge carriageway closure</t>
  </si>
  <si>
    <t>Overall Scheme Details: A38 westbound Wrangaton to Ivybridge, carriageway closure for carriageway renewals. 
Diversion via B3213.</t>
  </si>
  <si>
    <t>A30 Eastbound Whiddon Down to Woodleigh carriageway closure</t>
  </si>
  <si>
    <t>Overall Scheme Details: A30 Eastbound Whiddon Down to Woodleigh carriageway closure for white lining
Diversion via Crockernwell road to Cheriton Bishop</t>
  </si>
  <si>
    <t>M5 Northbound Jct 20 entry slip road closure</t>
  </si>
  <si>
    <t>Overall Scheme Details: M5 northbound Jct 20 entry slip road closure for drainage works
Diversion via M5 southbound to Jct 21 and return</t>
  </si>
  <si>
    <t>M5 northbound Jct 11a exit slip road closure</t>
  </si>
  <si>
    <t>Overall Scheme Details: M5 northbound Jct 11a exit slip road closed for drainage works.
Diversion: traffic to Jct 11 - then Gloucester bound traffic can follow A40 west - A417 Cirencester traffic to turn and join M5 south back to Jct 11a and exit to A417</t>
  </si>
  <si>
    <t>A35</t>
  </si>
  <si>
    <t>A35 Both Directions Weymouth Rd Rdabt to Monkey Jump Rdabt</t>
  </si>
  <si>
    <t>Overall Scheme Details: A35 Monkey Jump to Stinsford   Full  closure  Scheme works</t>
  </si>
  <si>
    <t>A419</t>
  </si>
  <si>
    <t>A419 Northbound Carriageway Closure A420 Junction to Turnpike Junction</t>
  </si>
  <si>
    <t>Overall Scheme Details: A419 Northbound Carriageway Closure A420 Junction to Turnpike Junction - Surfacing Works</t>
  </si>
  <si>
    <t>M5 northbound Jct 3 to Jct 1 carriageway closure</t>
  </si>
  <si>
    <t>Overall Scheme Details: M5 both directions Jct 1 to Jct 3.
Carriageway, entry and exit slip road closures for maintenance works. 
Diversion via National Highways and local authority networks.</t>
  </si>
  <si>
    <t>A46 southbound Tollbar exit slip road closure</t>
  </si>
  <si>
    <t>Overall Scheme Details: A46 both directions Tollbar to Walsgrave Roundabout.
Entry and exit slip road closures for maintenance works.
Diversion via National Highways.</t>
  </si>
  <si>
    <t>A500</t>
  </si>
  <si>
    <t>A500 northbound Hanford entry slip road closure</t>
  </si>
  <si>
    <t xml:space="preserve">Overall Scheme Details: A500 both directions M6 Jct 15 to Jct 16.
Carriageway, slip road and lane closures for maintenance works. 
Diversion via National Highways and local authority network. </t>
  </si>
  <si>
    <t>M6 northbound Jct 9 exit and entry slip road closure</t>
  </si>
  <si>
    <t>Overall Scheme Details: M6 both directions Jct 9. 
Entry and exit slip road closures for maintenance works. 
Diversion via National Highways and local authority network.</t>
  </si>
  <si>
    <t>A45 eastbound, East Way carriageway closure</t>
  </si>
  <si>
    <t>A5 both directions Weeford roundabout partial closure</t>
  </si>
  <si>
    <t xml:space="preserve">Overall Scheme Details: A38 both directions Weeford Roundabout.
Carriageway and partial roundabout closure for maintenance works. 
Diversion via National Highways and local authority network. </t>
  </si>
  <si>
    <t>M40 northbound Jct 16 entry slip road closure</t>
  </si>
  <si>
    <t>Overall Scheme Details: M42 both directions Jct 3 to Jct 4 &amp; M40 Jct 15. 
Carriageway closure for maintenance works. 
Diversion via National Highways and local authority network.</t>
  </si>
  <si>
    <t>M42</t>
  </si>
  <si>
    <t>M42 southbound Jct 3 exit slip road closure</t>
  </si>
  <si>
    <t>M42 southbound Jct 3 entry slip road closure</t>
  </si>
  <si>
    <t>A5 westbound Hanney Hay Lane roundabout to Chase road carriageway closure</t>
  </si>
  <si>
    <t xml:space="preserve">Overall Scheme Details: A5 both directions Muckley Corner to Chase road.
Carriageway closure for maintenance works.
Diversion via National Highways and local authority network. </t>
  </si>
  <si>
    <t>A5 westbound Muckley corner to Hanney Hay Lane roundabout carriageway closure</t>
  </si>
  <si>
    <t>A49</t>
  </si>
  <si>
    <t>A49 both directions Laskett Lane  to A4137 carriageway closure</t>
  </si>
  <si>
    <t>Overall Scheme Details: A49 both directions Laskett Lane to A4137.
Carriageway closure for maintenance works.
Diversion via National Highways and local authority networks.</t>
  </si>
  <si>
    <t>M6 northbound Jct 2 to M69 northbound Jct 1 link road closure</t>
  </si>
  <si>
    <t>Overall Scheme Details: M69 both directions Jct 1 to M6 Jct 2.
Carriageway closure for maintenance works.
Diversion via National Highways network.</t>
  </si>
  <si>
    <t>A46 northbound Warkwick Bypass entry slip road closure</t>
  </si>
  <si>
    <t xml:space="preserve">Overall Scheme Details: A46 northbound Warwick Bypass.
Entry slip road closure for maintenance works.
Diversion via National Highways and local authority network. </t>
  </si>
  <si>
    <t>A46 southbound Kenilworth to Budbrooke carriagway closure</t>
  </si>
  <si>
    <t>Overall Scheme Details: A46 southbound Leek Wooton to Budbrooke.
Carriageway closure for maintenance works.
Diversion via National Highways and local authority network.</t>
  </si>
  <si>
    <t>A50 A6 Spur Jct 2 to A38 Interchange Jct 4 Westbound Full Closures</t>
  </si>
  <si>
    <t>Overall Scheme Details: A50 DBFO - Derby Southern Bypass - A6 Jct 2 to  A38 Interchange Jct 4 - Westbound  - Full closure - General Maintenance Works.</t>
  </si>
  <si>
    <t>M11 southbound Jct 10 to Jct 9 carriageway closure</t>
  </si>
  <si>
    <t>A12</t>
  </si>
  <si>
    <t>A12 northbound Jct 26 to 28 carriageway closure</t>
  </si>
  <si>
    <t>Overall Scheme Details: A12 both directions
 Jct 27 to 33 - carriageway closure for electrical works on behalf of National Highways</t>
  </si>
  <si>
    <t>A5 northbound Bletcham Way entry slip road closure</t>
  </si>
  <si>
    <t>Overall Scheme Details: A5 northbound 
Bletcham Way - carriageway closure and diversion route for electrical works on behalf of National Highways</t>
  </si>
  <si>
    <t>A1(M) northbound Jct 6 to Jct 7 carriageway closure</t>
  </si>
  <si>
    <t>Overall Scheme Details: A1(M) northbound
Jct 6 to Jct 7 - carriageway closure, lane closure and diversion route for carriageway  reconstruction renewal on behalf of National Highways</t>
  </si>
  <si>
    <t>A14 eastbound Jct 18 entry slip road closure</t>
  </si>
  <si>
    <t>Overall Scheme Details: A14 both directions 
Jct 13 to Jct 20 - carriageway closures for horticulture (cutting and planting) on behalf of National Highways</t>
  </si>
  <si>
    <t>M40 Southbound Jct 5 exit slip road closure</t>
  </si>
  <si>
    <t>Overall Scheme Details: M40 Southbound.
Jct 6 to Jct 4, Lane closures, slip road closures and diversion route for maintenance works.
Diversion via national highways network</t>
  </si>
  <si>
    <t>M40 Southbound Jct 5 entry slip road closure</t>
  </si>
  <si>
    <t>M40 northbound, Jct 3 exit slip road closure</t>
  </si>
  <si>
    <t>Overall Scheme Details: M40 northbound, 
Jct 2 to Jct 4, lane closures, exit slip road closure and diversion route for maintenance works
Diversion via National Highways network.</t>
  </si>
  <si>
    <t>A52 westbound Queens Drive (high level) exit slip road closure</t>
  </si>
  <si>
    <t>Overall Scheme Details: A52 eastbound and westbound QMC roundabout  to Wheatcroft roundabout.
Carriageway, slip road and lane closures due to horticultural works.
Diversion via National Highways network and local authority network.</t>
  </si>
  <si>
    <t>A52 westbound between Silverdale exit and entry slip road closure</t>
  </si>
  <si>
    <t>A43 northbound lay-by closure</t>
  </si>
  <si>
    <t>Overall Scheme Details: A43 northbound and southbound Ardley to Brackley
Slip road, layby and lane closures for horticultural works.
Diversion route via National Highways network and local authority network.</t>
  </si>
  <si>
    <t>A43 northbound Tusmore entry and exit slip road closure</t>
  </si>
  <si>
    <t>A43 northbound RAF Croughton entry and exit slip road closure</t>
  </si>
  <si>
    <t>M1 southbound Jct 24a exit slip road closure</t>
  </si>
  <si>
    <t xml:space="preserve">Overall Scheme Details: M1 northbound and southbound,  Jct 24 to Trowell.
Slip road, lane and lay-by closures due to maintenance works.
Diversion route via National Highways network and local authority network. </t>
  </si>
  <si>
    <t>M1 southbound Jct 24 entry slip road closure</t>
  </si>
  <si>
    <t>M1 southbound Jct 24 exit slip road closure</t>
  </si>
  <si>
    <t>M1 southbound Jct 16 entry slip road closure</t>
  </si>
  <si>
    <t>Overall Scheme Details: M1 northbound and southbound, Jct 16.
Slip road and lane closures for survey works.
Diversion route via National Highways network and local authority network.</t>
  </si>
  <si>
    <t>A628</t>
  </si>
  <si>
    <t>A628 eastbound and westbound Flouch to Tintwistle carriageway closure</t>
  </si>
  <si>
    <t>Overall Scheme Details: A628 eastbound and westbound Tintwistle to Flouch
Carriageway and lane closures for reconstruction works
Diversion routes in place via National Highways and Local Highway Authority network.</t>
  </si>
  <si>
    <t>A64 eastbound Headley Bar exit slip road closure</t>
  </si>
  <si>
    <t>Overall Scheme Details: A64 eastbound Bramham to Headley Bar.
Slip road and lane closures for general cleaning and maintenance works.
Diversion route in place via National Highways and Local Highway Authority network.</t>
  </si>
  <si>
    <t>A64 westbound Headey Bar entry slip road closure</t>
  </si>
  <si>
    <t>Overall Scheme Details: A64 westbound Bramham to Headley Bar 
Slip road and lane closure for general cleaning and maintenance
Diversion via local authority and national highways networks</t>
  </si>
  <si>
    <t>M180 eastbound Jct 4 to Jct 5, carriageway closure</t>
  </si>
  <si>
    <t>Overall Scheme Details: M180 eastbound and westbound Jct 4 to Jct 5.
Carriageway closure for general cleaning and maintenance 
Diversion route in place via local highway authority network.</t>
  </si>
  <si>
    <t>A180</t>
  </si>
  <si>
    <t>A180 westbound Brocklesby to Barnetby, carriageway closure</t>
  </si>
  <si>
    <t xml:space="preserve">Overall Scheme Details: A180 westbound Brocklesby to Barnetby
Carriageway closure for technology works 
Diversion in place via Local authority network </t>
  </si>
  <si>
    <t>A180 eastbound Great coates entry slip road closure</t>
  </si>
  <si>
    <t xml:space="preserve">Overall Scheme Details: A180 eastbound Great coates to Pyewipe
Slip road closure for electrical works 
Diversion in place via National highways and local authority network </t>
  </si>
  <si>
    <t>A1M northbound Jct 61 to Jct 63 carriageway closure with entry and exit slip road closures</t>
  </si>
  <si>
    <t>Overall Scheme Details: A1M northbound and southbound Jct 61 to Jct 64
Carriageway closure, lane closures for resurfacing works</t>
  </si>
  <si>
    <t>A1M southbound Jct 50 entry and exit slip road closure</t>
  </si>
  <si>
    <t>A1 southbound Jct 69 to Jct 65 carriageway closure with exit and entry slip road closures</t>
  </si>
  <si>
    <t>A168</t>
  </si>
  <si>
    <t>A168/A167 Asenby southbound entry slip road closure</t>
  </si>
  <si>
    <t>Overall Scheme Details: A168/A167 Asenby Interchange southbound entry slip road closure and lane closure for maintenance work</t>
  </si>
  <si>
    <t>m1 southbound jct 45 entry slip closure</t>
  </si>
  <si>
    <t xml:space="preserve">Overall Scheme Details: m1 southbound jct 45 to jct 44 carriageway closure   diversion on national highway and local authority network   maintenance  works </t>
  </si>
  <si>
    <t>m1 southbound jct 45 to Jct 44 carriageway closure</t>
  </si>
  <si>
    <t>m62 eastbound jct28 entry slip road carriageway closure</t>
  </si>
  <si>
    <t>Overall Scheme Details: m62 eastbound jct 28 to jct 29 carriageway closures and lane closures diversion via national highways and local authority network</t>
  </si>
  <si>
    <t>M1 southbound Jct 42 to M62 westbound Jct 29 carriageway closure</t>
  </si>
  <si>
    <t>Overall Scheme Details: M1 southbound Jct 42 to M62 westbound Jct 29.
Carriageway and lane closures for structures maintenance works.
Diversion on National Highways network.</t>
  </si>
  <si>
    <t>M1 southbound Jct 42 exit slip road closure</t>
  </si>
  <si>
    <t>A34 Northbound to M60 Clockwise link road closure</t>
  </si>
  <si>
    <t>Overall Scheme Details: A34 Northbound to M60 Clockwise carriageway closure for Utility asset works</t>
  </si>
  <si>
    <t>M56 Eastbound Jct 5 entry slip road closure</t>
  </si>
  <si>
    <t>Overall Scheme Details: M56 both directions Sharston to J6 - carriageway closure for signs - maintenance</t>
  </si>
  <si>
    <t>M56 Eastbound Jct 5 to 4 carriageway closure</t>
  </si>
  <si>
    <t>M60 Clockwise Jct 19 dedicated entry slip road closure</t>
  </si>
  <si>
    <t xml:space="preserve">Overall Scheme Details: M60 clockwise J19 to J19 - carriageway closure for electrical works </t>
  </si>
  <si>
    <t>M55</t>
  </si>
  <si>
    <t>M55 Jct 32 Northbound Entry Slip Road (J route) Carriageway closure</t>
  </si>
  <si>
    <t xml:space="preserve">Overall Scheme Details: M6 Northbound Jct 32 to 33 and M55 Jct 3 to 1
Lane closures for testing/survey works
</t>
  </si>
  <si>
    <t>A27 westbound Langstone entry slip road closure</t>
  </si>
  <si>
    <t xml:space="preserve">Overall Scheme Details: A27 eastbound  to A3m southbound 
Carriageway and slip road closures for Scottish and Southern Power </t>
  </si>
  <si>
    <t>A27 westbound Langstone to Broadmarsh carriageway closure</t>
  </si>
  <si>
    <t>A27 eastbound Broadmarsh to Langstone Carriageway closure</t>
  </si>
  <si>
    <t>A31 eastbound West Moors exit slip road closure</t>
  </si>
  <si>
    <t>Overall Scheme Details: A31 eastbound West Moors.
Slip road and lane closure for maintenance work.</t>
  </si>
  <si>
    <t>A31 eastbound West Moors entry slip road closure</t>
  </si>
  <si>
    <t>M2 eastbound Jct 2 exit slip road closure</t>
  </si>
  <si>
    <t xml:space="preserve">Overall Scheme Details: M2 eastbound Jct 1 to Jct 3,
Slip road and lane closure for maintenance works </t>
  </si>
  <si>
    <t>M20 westbound Jct 4 exit slip road closure</t>
  </si>
  <si>
    <t xml:space="preserve">Overall Scheme Details: M20 westbound Jct 5 to M26 Jet 2a
slip road and lane closure for maintenance works </t>
  </si>
  <si>
    <t>A23</t>
  </si>
  <si>
    <t>A23 southbound Hickstead Lane exit slip road closure</t>
  </si>
  <si>
    <t>Overall Scheme Details: A23 southbound Hicksread Lane
Slip and lane closure for maintenance works</t>
  </si>
  <si>
    <t>A23 southbound Hickstead Lane entry slip road closure</t>
  </si>
  <si>
    <t>M20 westbound Jct 11 entry slip road closure</t>
  </si>
  <si>
    <t>Overall Scheme Details: M20 westbound Jct 11
Slip and lane closure for maintenance works</t>
  </si>
  <si>
    <t>M25 anti clockwise Jct 7 link road closures to M23 northbound and southbound Jct 8</t>
  </si>
  <si>
    <t>Overall Scheme Details: M25 anti clockwise Jct 8 to Jct 7
Lane closures and link road closures for maintenance works
Diversion via National Highways roads</t>
  </si>
  <si>
    <t>M25 clockwise Jct 7 link road to M23 southbound Jct 8 lane 2 closure</t>
  </si>
  <si>
    <t>A3</t>
  </si>
  <si>
    <t>A3 Southbound Wisley Interchange to Ripley Bypass Carriageway Closure</t>
  </si>
  <si>
    <t xml:space="preserve">Overall Scheme Details: A3 Southbound Wisley Interchange to Ripley Bypass
Carriageway closure for Junction Improvement works
Diversion via local authorities </t>
  </si>
  <si>
    <t>A3 Eastbound Ripley Bypass to Wisley Interchange Carriageway Closure</t>
  </si>
  <si>
    <t>Overall Scheme Details: A3 Eastbound Ripley Bypass to Wisley Interchange
Carriageway closure for Junction Improvement works
Diversion via local authorities</t>
  </si>
  <si>
    <t>M25 anticlockwise Jct 11 entry slip road closure</t>
  </si>
  <si>
    <t>Overall Scheme Details: M25 anticlockwise Jct 11 
Slip road closure for surfacing and T17 works. 
Diversion via National Highways roads</t>
  </si>
  <si>
    <t>M25 Anti-clockwise Jct 18 exit slip road closure</t>
  </si>
  <si>
    <t>Overall Scheme Details: M25 Anti-clockwise Jct 19 to Jct 18
Lane and slip road closure for emergency safety fence repairs
Diversion via National Highways and Local Authorities Network</t>
  </si>
  <si>
    <t>M25 Anti-clockwise Jct 18 entry slip Road closure</t>
  </si>
  <si>
    <t>Overall Scheme Details: M25 Anti-clockwise Jct 18 entry slip road
Slip road closure for urgent technology repairs 
Diversion via National Highways and Local Authorities Network</t>
  </si>
  <si>
    <t>A38 Westbound Smithaleigh between exit and entry slip roads carriageway closure</t>
  </si>
  <si>
    <t>Overall Scheme Details: A38 Westbound Smithaleigh between exit and entry slip roads carriageway closure for carriageway reconstruction
Diversion via exit and entry slip roads</t>
  </si>
  <si>
    <t>M5 southbound Jct 18 exit slip closure</t>
  </si>
  <si>
    <t>Overall Scheme Details: M5 southbound Jct 18 exit slip closed - for drainage works.
Diversion via - M5 southbound to Jct 19 and return.</t>
  </si>
  <si>
    <t>A36</t>
  </si>
  <si>
    <t>A36 Both Directions Bathampton to Beckington carriageway closure</t>
  </si>
  <si>
    <t>Overall Scheme Details: A36 Both Directions Bathampton to Beckington carriageway closure for carriageway reconstruction/renewal
Diversion northbound via A361, A350 and A4
Reverse for southbound</t>
  </si>
  <si>
    <t>M6 Jct 7 southbound exit slip road closure</t>
  </si>
  <si>
    <t xml:space="preserve">Overall Scheme Details: M6 both directions Jct 7 to Jct 7.
Exit and Entry slip closure for maintenance works.
Diversion via National Highways and local authority network
</t>
  </si>
  <si>
    <t>M6 Jct 7 southbound entry slip road closure</t>
  </si>
  <si>
    <t>A500 northbound Hanford exit slip road closure</t>
  </si>
  <si>
    <t>M42 southbound Jct 1 exit slip road closure</t>
  </si>
  <si>
    <t>Overall Scheme Details: M42 southbound Jct 2 to Jct 1.
Entry and exit slip road closures for maintenance works.
Diversion via National Highways and local authority network.</t>
  </si>
  <si>
    <t>M42 southbound Jct 5 exit slip road closure</t>
  </si>
  <si>
    <t>Overall Scheme Details: M42 both directions Jct 5. 
Exit slip road closures for maintenance works. 
Diversion via National Highways and local authority network.</t>
  </si>
  <si>
    <t>A421</t>
  </si>
  <si>
    <t>A421 eastbound Water End Interchange to Black Cat Roundabout carriageway closure</t>
  </si>
  <si>
    <t>Overall Scheme Details: A1 / A421 both directions 
Biggleswade to St Neots - carriageway closures, lane closures, narrow lanes, permanent layby closures and diversion routes for construction - bypass/new on behalf of National Highways</t>
  </si>
  <si>
    <t>A1 southbound Wyboston to Black Cat Roundabout carriageway closure</t>
  </si>
  <si>
    <t>M11 northbound Jct 11 exit slip road closure</t>
  </si>
  <si>
    <t>Overall Scheme Details: M11 northbound 
Jct 11 - carriageway closure and diversion route for electrical works on behalf of National Highways</t>
  </si>
  <si>
    <t>M1 northbound Jct 11a between exit and entry slip carriageway closure</t>
  </si>
  <si>
    <t>Overall Scheme Details: M1 northbound
 Jct 11A  - carriageway closure for carriageway - reconstruction renewal on behalf of National Highways</t>
  </si>
  <si>
    <t>A14 eastbound Jct 18 exit slip road closure</t>
  </si>
  <si>
    <t>A14 westbound Jct 16 exit slip road closure</t>
  </si>
  <si>
    <t>A1 northbound B645 exit slip closure</t>
  </si>
  <si>
    <t>Overall Scheme Details: A1 northbound
Wyboston to Hail Weston - carriageway closure, lane closure and diversion route for carriageway - reconstruction/renewal on behalf of National Highways</t>
  </si>
  <si>
    <t>A1307</t>
  </si>
  <si>
    <t>A1307 Northbound Rust lane Jct  carriagway closure</t>
  </si>
  <si>
    <t xml:space="preserve">Overall Scheme Details: A1307 northbound
Jct 14 (Rusts Lane) to A1M NB entry slip - A1307 carriageway closure for structural maintenance 
</t>
  </si>
  <si>
    <t>A1(M) northbound brampton hut to Jct 15 carriagway closure )</t>
  </si>
  <si>
    <t xml:space="preserve">Overall Scheme Details: A1(M) Both directions
A1 Brampton Hut to A1(M) Jct 15 - Carriageway closure, A1(M) Southbound lane 4 closure for structural maintenance </t>
  </si>
  <si>
    <t>M1 northbound Jct 24 exit slip road closure</t>
  </si>
  <si>
    <t>M1 northbound Jct 24 entry slip road closure</t>
  </si>
  <si>
    <t>M1 southbound Jct 28 entry slip road closure</t>
  </si>
  <si>
    <t>M1 southbound A38  link road closure</t>
  </si>
  <si>
    <t>M1 southbound Jct 16 exit slip road closure</t>
  </si>
  <si>
    <t>M180 westbound Jct 3 to M181 northbound, carriageway closure</t>
  </si>
  <si>
    <t>Overall Scheme Details: M180 westbound Jct 4 to Jct 3, M181 northbound and southbound Frodigham 
Carriageway closure for general cleaning and maintenance 
Diversion via local authority and National Highways networks</t>
  </si>
  <si>
    <t>M180 westbound Jct 4 to Jct 3 carriageway closure</t>
  </si>
  <si>
    <t>M606</t>
  </si>
  <si>
    <t>M606 southbound Jct 2 entry slip road closure</t>
  </si>
  <si>
    <t xml:space="preserve">Overall Scheme Details: M606 southbound Jct 2
Slip road closure for electrical works 
Diversion in place via National highways and local authority network </t>
  </si>
  <si>
    <t>A1(M) northbound jct 42 to jct 43 carriageway closure</t>
  </si>
  <si>
    <t xml:space="preserve">Overall Scheme Details: A1(M)northbound jct 42 to jct 43carriageway closure  with lane closure  diversion on national  and local authority network </t>
  </si>
  <si>
    <t>A1(M) jct 42 northbound entry slip road carriageway closure</t>
  </si>
  <si>
    <t>M56 eastbound jct 14 exit slip road closure</t>
  </si>
  <si>
    <t>Overall Scheme Details: M56 eastbound J14 to J12 - lane closure and slip road closures for drainage on behalf of National Highways</t>
  </si>
  <si>
    <t>M56 eastbound jct 14 entry slip road closure</t>
  </si>
  <si>
    <t>M62 Westbound Jct 21 to 20 carriageway closure</t>
  </si>
  <si>
    <t>Overall Scheme Details: M62 both directions J22 to J20 - lane closure for horticulture</t>
  </si>
  <si>
    <t>M62 Westbound Jct 21 entry slip road closure</t>
  </si>
  <si>
    <t>M62 Westbound Jct 20 exit slip road closure</t>
  </si>
  <si>
    <t>A56 Southbound Bent Gate entry slip road closure</t>
  </si>
  <si>
    <t>Overall Scheme Details: A56 Northbound and Southbound junction 1 to bent gate - Carriageway Closure for Horticulture (Cutting and Planting)</t>
  </si>
  <si>
    <t>A56 Southbound Bent Gate to M66 jct 1 Carriageway Closure</t>
  </si>
  <si>
    <t>A56 southbound Edenfield exit slip road closure</t>
  </si>
  <si>
    <t>M61 Northbound Jct 8 to M6 carriageway closure</t>
  </si>
  <si>
    <t>Overall Scheme Details: M61 northbound J7 to M6 - carriageway closure for structure - maintenance on behalf of National Highways</t>
  </si>
  <si>
    <t>M61 Northbound Jct 9 exit slip road closure</t>
  </si>
  <si>
    <t>M61 Northbound Jct 9 entry slip road closure</t>
  </si>
  <si>
    <t>M61 Northbound Jct 8 entry slip road closure</t>
  </si>
  <si>
    <t>M56 Westbound Jct 4 to 5 carriageway closure</t>
  </si>
  <si>
    <t>M62 westbound to M57 northbound link road closure</t>
  </si>
  <si>
    <t xml:space="preserve">Overall Scheme Details: M62 westbound 7 to 6 - carriageway closure for barriers - permanent </t>
  </si>
  <si>
    <t>A31 westbound West Moors entry slip road closure</t>
  </si>
  <si>
    <t>Overall Scheme Details: A31 westbound West Moors.
Slip road and lane closure for maintenance work.</t>
  </si>
  <si>
    <t>A31 westbound West Moors exit slip road closure</t>
  </si>
  <si>
    <t>A21 southbound Longfield road to Kippings Cross carriageway closure</t>
  </si>
  <si>
    <t>M2 westbound Jct 4 entry slip road closure</t>
  </si>
  <si>
    <t>Overall Scheme Details: M2 both directions Jct 3 to Jct 5
carriageway, slip road and lane closure for structural works</t>
  </si>
  <si>
    <t>A27 eastbound Temple Bar exit slip road closure</t>
  </si>
  <si>
    <t xml:space="preserve">Overall Scheme Details: A27 eastbound Portfield Roundabout to Temple Bar Interchange,
Slip closure for maintenance works </t>
  </si>
  <si>
    <t>M20 eastbound Jct 13 exit slip road closure</t>
  </si>
  <si>
    <t>Overall Scheme Details: M20 eastbound M20 Jct 12 to Roundhill Tunnel 
A259 both directions Cherry Garden Ave to Castle Hill
carriageway, slip road and lane closure for electrical works</t>
  </si>
  <si>
    <t>A259</t>
  </si>
  <si>
    <t>A259 both directions Cherry Gardens roundabout to M20 carriageway closure</t>
  </si>
  <si>
    <t>M20 eastbound Jct 13 entry slip road closure</t>
  </si>
  <si>
    <t>A2 westbound Pepperhill Exit Slip road closure</t>
  </si>
  <si>
    <t>Overall Scheme Details: A2 westbound Tollgate to Pepperhill,
Slip road and lane closures for maintenance works.</t>
  </si>
  <si>
    <t>A23 southbound Hickstead entry slip road closure</t>
  </si>
  <si>
    <t xml:space="preserve">Overall Scheme Details: A23 southbound Hickstead to Albourne,
Slip closure for maintenance works </t>
  </si>
  <si>
    <t>A23 southbound Mill lane exit slip road closure</t>
  </si>
  <si>
    <t>M25 anti clockwise Jct 8 entry slip road closure</t>
  </si>
  <si>
    <t>Overall Scheme Details: M25 anti clockwise Jct 8 to Jct 7
Lane closures and slip road closure for maintenance works.
Diversion via National Highways and Local Authority roads</t>
  </si>
  <si>
    <t>A13 Westbound Orsett Cock to A1089 Southbound Marshfoot Roundabout link road closure</t>
  </si>
  <si>
    <t>Overall Scheme Details: A13 Eastbound Stifford Clays to A1089 Southbound Marshfoot Roundabout and A13 Westbound Orsett Cock to A1089 Marshfoot Roundabout
Lane and link road closure for drainage works
Diversion via National Highways and Local Authority Network</t>
  </si>
  <si>
    <t>A30 Eastbound Stowford Cross entry and exit slip road closed</t>
  </si>
  <si>
    <t>Overall Scheme Details: A30 Eastbound Liftondown to Sourton Cross carriageway closure for white lining
Diversion via Fore Street, New Road, A386 to Sourton Cross
Diversion for Stowford Cross via A386 to Sourton Cross</t>
  </si>
  <si>
    <t>A30 Eastbound Liftondown to Sourton Cross carriageway closure</t>
  </si>
  <si>
    <t>M5 southbound Full closure of Jct 20 exit slip</t>
  </si>
  <si>
    <t>Overall Scheme Details: M5 Southbound Jct 20 Exit Slip Road for Drainage works
Diversion traffic to continue on M5 southbound to Jct 21 and return northbound to Jct 20</t>
  </si>
  <si>
    <t>M5 northbound Portway roundabout to M5 / M49 entry slip closed</t>
  </si>
  <si>
    <t xml:space="preserve">Overall Scheme Details: M5 northbound Portway roundabout to M5 / M49 entry slip closed for drainage works. Diversion via Bristow Broadway, St. Brendans roundabout, southbound entry to M5 Jct 19 and back. </t>
  </si>
  <si>
    <t>M4 Westbound Jct 20 exit slip road closure</t>
  </si>
  <si>
    <t>Overall Scheme Details: M4 Westbound Jct 20 exit slip road closure for electrical works
Diversion westbound to Jct 22 and return</t>
  </si>
  <si>
    <t>M5 northbound Jct 17 exit slip carriageway closure</t>
  </si>
  <si>
    <t xml:space="preserve">Overall Scheme Details: M5 northbound Jct 17 exit slip carriageway closure for surveys.
Diversion via M5 Jct 16 and return. </t>
  </si>
  <si>
    <t>A38 southbound Hilliare's Cross to Streethay carriageway closure</t>
  </si>
  <si>
    <t>Overall Scheme Details: A38 both directions Streethay (Cappers Lane Jct) to Fradley.
Carriageway, lane closures, plus 24/7 narrow lanes, exit and entry slip road and layby closures, and speed restrictions for HS2 works.
Diversion route is via National Highways and local authority network.</t>
  </si>
  <si>
    <t>A46 northbound Tollbar entry slip road closure</t>
  </si>
  <si>
    <t>M6 Jct 7 northbound exit slip road closure</t>
  </si>
  <si>
    <t>M6 Jct 7 northbound entry slip road closure</t>
  </si>
  <si>
    <t>A500 southbound Hanford entry slip road closure</t>
  </si>
  <si>
    <t>A38 northbound Claymills exit slip road closure</t>
  </si>
  <si>
    <t>Overall Scheme Details: A38 northbound Claymills Jct.
Exit slip road and lay-by closure for maintenance works.
Diversion via National Highways and local authority network.</t>
  </si>
  <si>
    <t>M6 southbound Keele services exit slip road closure</t>
  </si>
  <si>
    <t xml:space="preserve">Overall Scheme Details: M6 southbound Keele Services. 
Exit slip road closure for maintenance works. 
</t>
  </si>
  <si>
    <t>A50 westbound Lightwood exit slip road closure</t>
  </si>
  <si>
    <t xml:space="preserve">Overall Scheme Details: A50 westbound Lightwood.
Exit slip road closure for maintenance works.
Diversion via National Highways network </t>
  </si>
  <si>
    <t>A12 northbound Jct 11 to 12 carriageway closure</t>
  </si>
  <si>
    <t>Overall Scheme Details: A12 both directions 
Jct 11 to 12 - carriageway closure for construction improvement upgrade on behalf of National Highways</t>
  </si>
  <si>
    <t>A428 westbound Girton to Hardwick carriageway closure</t>
  </si>
  <si>
    <t>Overall Scheme Details: A428 westbound 
Girton to Hardwick - carriageway closure for carriageway - reconstruction/renewal on behalf of National Highways</t>
  </si>
  <si>
    <t>A52 westbound Queens Drive  between the exit and entry slip roads carriageway closure</t>
  </si>
  <si>
    <t>M1 northbound Jct 16 entry slip road closure</t>
  </si>
  <si>
    <t>A46 southbound Thorpe on the Hill exit slip road closure</t>
  </si>
  <si>
    <t xml:space="preserve">Overall Scheme Details: A46 northbound and southbound Swinderby to Carholme.
Carriageway, slip road and lane closures for survey works.
Diversion route via National Highways network and local authority network. </t>
  </si>
  <si>
    <t>M180 eastbound Jct 3 to Jct 4, carriageway closure</t>
  </si>
  <si>
    <t xml:space="preserve">Overall Scheme Details: M180 eastbound Jct 3 to Jct 4 
Carriageway closures for general cleaning and maintenance 
Diversion via local  authority and National highways networks. </t>
  </si>
  <si>
    <t>M62 westbound Jct 25 exit slip road closure</t>
  </si>
  <si>
    <t xml:space="preserve">Overall Scheme Details: M62 westbound Jct 26 to Jct 25
Slip road closure and lane closures for electrical works 
Diversion in place via National highways and local authority network </t>
  </si>
  <si>
    <t>A1M northbound Jct 50 to Jct 51 carriageway closure including exit and entry slip road closures</t>
  </si>
  <si>
    <t>Overall Scheme Details: A1M northbound Jct 50 to Jct 51
carriageway closure for electrical loop cutting works</t>
  </si>
  <si>
    <t>A19/A182 Interchange northbound exit slip road closure</t>
  </si>
  <si>
    <t>M56 Westbound Jct 11 exit slip road closure</t>
  </si>
  <si>
    <t xml:space="preserve">Overall Scheme Details: M56 westbound Junction 10 to Junction 11 - carriageway closure for carriageway - reconstruction/renewal </t>
  </si>
  <si>
    <t>M6 Southbound Jct 26 entry slip road closure</t>
  </si>
  <si>
    <t>Overall Scheme Details: M6 both directions Jnc 22 to Jnc 27 - carriageway closure for carriageway - reconstruction/renewal on behalf of National Highways</t>
  </si>
  <si>
    <t>M53 Northbound Jct 2 exit slip road closure</t>
  </si>
  <si>
    <t>Overall Scheme Details: M53 northbound J3 to J2 - carriageway closure for electrical works on behalf of National Highways</t>
  </si>
  <si>
    <t>M27 westbound Jct 3 to Jct 2 carriageway closure</t>
  </si>
  <si>
    <t>Overall Scheme Details: M27 both directions Jct 2 to 3.
Carriageway and lane closures for structures work.</t>
  </si>
  <si>
    <t>A3 southbound Thursley to Hazel Grove carriageway closure</t>
  </si>
  <si>
    <t xml:space="preserve">Overall Scheme Details: A3 southbound Hogs Back to Hazel Grove.
Carriageway closures for resurfacing work.
</t>
  </si>
  <si>
    <t>A3 southbound Hogs Back between the exit and entry slip roads carriageway closure</t>
  </si>
  <si>
    <t>A404</t>
  </si>
  <si>
    <t>A404 southbound Burchetts Green exit slip road closure</t>
  </si>
  <si>
    <t>Overall Scheme Details: A404 southbound Burchetts Green.
Slip road and lane closure for maintenance work.</t>
  </si>
  <si>
    <t>A404 southbound Burchetts Green entry slip road closure</t>
  </si>
  <si>
    <t>A34 southbound Chieveley carriageway closure between the exit and entry slip roads</t>
  </si>
  <si>
    <t>Overall Scheme Details: A34 southbound Chieveley
Carriageway closure for inspections</t>
  </si>
  <si>
    <t>A21 northbound Morleys road roundabout to A25 carriageway closure</t>
  </si>
  <si>
    <t>Overall Scheme Details: A21 northbound Morleys Jct to A25
carriageway closure for maintenance works</t>
  </si>
  <si>
    <t>A27 westbound Polegate right turn closure</t>
  </si>
  <si>
    <t>Overall Scheme Details: A27 both directions Cop Hall roundabout to Polegate,
Lane closure for electrical works.</t>
  </si>
  <si>
    <t>A23 southbound entry slip road closure</t>
  </si>
  <si>
    <t xml:space="preserve">Overall Scheme Details: A23 southbound Sayers Common  to Pyecombe,
Slip closure for maintenance works </t>
  </si>
  <si>
    <t>A2 eastbound New Dover Road A2050 entry slip road closure</t>
  </si>
  <si>
    <t>Overall Scheme Details: A2 southbound Wincheap to Patrixbourne
Slip and lane closure for maintenance works</t>
  </si>
  <si>
    <t>A2 eastbound New Dover Road A2050 exit slip road closure</t>
  </si>
  <si>
    <t>M25 Clockwise Jct 8 exit slip road closure</t>
  </si>
  <si>
    <t xml:space="preserve">Overall Scheme Details: M25 Clockwise Jct 7 to Jct 8 
Lane and slip road closure for routine maintenance
Diversion via National Highways network </t>
  </si>
  <si>
    <t>M25 Clockwise Jct 16 to Jct 17 carriageway closure</t>
  </si>
  <si>
    <t>Overall Scheme Details: M25 Clockwise Jct 16 to Jct 17
Carriageway, link road and Lane closure for surfacing works. 
Diversion via National Highways and Local Authorities roads</t>
  </si>
  <si>
    <t>M40 Southbound to M25 clockwise full closure</t>
  </si>
  <si>
    <t>M40 Northbound to M25 clockwise and anticlockwise full closure</t>
  </si>
  <si>
    <t>M25 Clockwise Jct 22 Entry slip road closure</t>
  </si>
  <si>
    <t xml:space="preserve">Overall Scheme Details: M25 Clockwise Jct 21A to Jct 22 
Lane and slip road closure for Plot works 
Diversion via National Highways network
</t>
  </si>
  <si>
    <t>Overall Scheme Details: M25 anticlockwise Jct 13 to Jct 12
Carriageway and slip road closures for inspection works.
Diversion via local authorities and National Highways roads</t>
  </si>
  <si>
    <t>M25 Anticlockwise Jct 21A to Jct 21 Carriageway closure</t>
  </si>
  <si>
    <t xml:space="preserve">Overall Scheme Details: M25 Anticlockwise Jct 22 to Jct 21 
Lane and Carriageway closure for Drainage works 
Diversion via National Highways network 
</t>
  </si>
  <si>
    <t>M25 Anti-Clockwise Jct 26 exit slip road closure</t>
  </si>
  <si>
    <t xml:space="preserve">Overall Scheme Details: M25 Anti-Clockwise Jct 26 
Slip road closure for urgent safety fence repairs
Diversion via Local Authority and National Highway network </t>
  </si>
  <si>
    <t>M5 southbound Jct 17 entry slip carriageway closure</t>
  </si>
  <si>
    <t xml:space="preserve">Overall Scheme Details: M5 southbound Jct 17 entry slip carriageway closure for surveys.
Diversion via M5 Jct 16 and return. </t>
  </si>
  <si>
    <t>A419 Carriageway Closure Southbound Spine Road to Lady Lane</t>
  </si>
  <si>
    <t xml:space="preserve">Overall Scheme Details: A419 Carriageway Closure Southbound Spine Road Junction to Lady Lane Junction - Surfacing Works
</t>
  </si>
  <si>
    <t>M4 westbound Jct 22 entry slip carriageway closure</t>
  </si>
  <si>
    <t xml:space="preserve">Overall Scheme Details: M4 westbound Jct 22 entry slip carriageway closure for scheme removal.
Diversion via M5 Jct 16 and return. 
</t>
  </si>
  <si>
    <t>A38 northbound Cappers Lane to Hilliards Cross carriageway closure</t>
  </si>
  <si>
    <t>M6 northbound Jct 1 to Jct 2 carriageway closure</t>
  </si>
  <si>
    <t xml:space="preserve">Overall Scheme Details: M6 northbound Jct 1 to Jct 2.
Carriageway closure for maintenance works.
Diversion via National Highways and local authority network.
</t>
  </si>
  <si>
    <t>A50 westbound Trentham Lakes entry slip road closure</t>
  </si>
  <si>
    <t>A500 southbound Queensway entry slip road closure</t>
  </si>
  <si>
    <t>A5 northbound Weeford entry slip road closure</t>
  </si>
  <si>
    <t>M42 northbound Jct 9 entry slip road closure</t>
  </si>
  <si>
    <t>Overall Scheme Details: M42 both directions Jct 9.
Entry slip road closure for maintenance works.
Diversion via National Highways and Local Authority Networks.</t>
  </si>
  <si>
    <t>A50 - A516 to A511 Westbound Full Closure</t>
  </si>
  <si>
    <t>Overall Scheme Details: A50 DBFO - Foston Hatton Hilton Bypass -  A516 to A511 - Westbound - Full Closures - Essential Maintenance Works.</t>
  </si>
  <si>
    <t>A47 eastbound Jct 17 entry slip road - carriageway closure</t>
  </si>
  <si>
    <t>Overall Scheme Details: A47 eastbound
Jct 17 entry slip road - carriageway closure and diversion route for emergency sewer works on behalf of AWG</t>
  </si>
  <si>
    <t>A14 eastbound Jct 17 exit slip road closure</t>
  </si>
  <si>
    <t>A14 westbound Jct 16 entry slip road closure</t>
  </si>
  <si>
    <t>M1 northbound Jct 16 exit slip road closure</t>
  </si>
  <si>
    <t>A38 northbound Mickleover to Kingsway carriageway closure</t>
  </si>
  <si>
    <t xml:space="preserve">Overall Scheme Details: A38 northbound and southbound, Toyota Island to Kingsway roundabout.
Carriageway, slip road and lane closures for maintenance works.
Diversion route via National Highways network and local authority network. </t>
  </si>
  <si>
    <t>M180 westbound Jct 3 to Jct 2 carriageway closure</t>
  </si>
  <si>
    <t>Overall Scheme Details: M180 eastbound and westbound Jct 2 to Jct 3
Carriageway and lane closures for general cleaning and maintenance 
Diversion route in place via Local Highway Authority network.</t>
  </si>
  <si>
    <t>M181</t>
  </si>
  <si>
    <t>M181 southbound to M180 westbound Jct 3 carriageway closure</t>
  </si>
  <si>
    <t>M1 southbound Jct 32 to M18 northbound Jct 32 slip road closure</t>
  </si>
  <si>
    <t xml:space="preserve">Overall Scheme Details: M1 southbound Jct 33 to Jct 32
Slip road closure and lane closures for technology works
Diversion in place via National highways and local authority network </t>
  </si>
  <si>
    <t>M62 westbound Jct 32a exit slip road closure</t>
  </si>
  <si>
    <t>Overall Scheme Details: M62 eastbound and westbound Jct 32 to Jct 33 
Slip road and lane closure for structure - maintenance
Diversion via local authority and National Highways networks</t>
  </si>
  <si>
    <t>M62 westbound Jct 33 entry slip road closure</t>
  </si>
  <si>
    <t>A1 southbound Stannington entry slip road closure</t>
  </si>
  <si>
    <t>Overall Scheme Details: A1 northbound and southbound Stannington
Slip road closures and lane closures for horticultural works</t>
  </si>
  <si>
    <t>A1 southbound Stannington exit slip road closure</t>
  </si>
  <si>
    <t>A494</t>
  </si>
  <si>
    <t>A494 eastbound Parkgate Road to M56 jct 15 carriageway closure</t>
  </si>
  <si>
    <t>Overall Scheme Details: M56 Eastbound and Westbound Jct 15 to 16 - carriageway closure for drainage on behalf of National Highways</t>
  </si>
  <si>
    <t>M56 eastbound jct 16 entry slip road closure</t>
  </si>
  <si>
    <t>M56 Westbound Jct 10 entry slip road closure</t>
  </si>
  <si>
    <t>M6 Southbound Jct 25 entry slip road closure</t>
  </si>
  <si>
    <t>M62 Eastbound Jct 20 to 21 carriageway closure</t>
  </si>
  <si>
    <t>Overall Scheme Details: M62 eastbound J19 to J21 - carriageway closure for horticulture (cutting and planting) on behalf of National Highways</t>
  </si>
  <si>
    <t>M62 Eastbound Jct 20 entry slip road closure</t>
  </si>
  <si>
    <t>M62 Eastbound Jct 21 exit slip road closure</t>
  </si>
  <si>
    <t>M66</t>
  </si>
  <si>
    <t>M66 northbound Jct 1 - A56  Bent Gate carriageway closure</t>
  </si>
  <si>
    <t xml:space="preserve">Overall Scheme Details: M66 Northbound and Southbound junction 1 to bent gate - Carriageway Closure for Horticulture (Cutting and Planting) </t>
  </si>
  <si>
    <t>A56 northbound Edenfield entry slip road closure</t>
  </si>
  <si>
    <t>A56 northbound Bent Gate exit slip road closure</t>
  </si>
  <si>
    <t>M60 Anticlockwise Jct 1 entry slip road closure</t>
  </si>
  <si>
    <t xml:space="preserve">Overall Scheme Details: M60 both directions J26 to J2 - carriageway closure for structure - maintenance </t>
  </si>
  <si>
    <t>M60 Clockwise Jct 27 entry slip road closure</t>
  </si>
  <si>
    <t>M60 clockwise Jct 23 entry slip closure from A6140</t>
  </si>
  <si>
    <t xml:space="preserve">Overall Scheme Details: M60 both directions J20 to J1 - carriageway closure for signs - erection </t>
  </si>
  <si>
    <t>M602 westbound to M60 clockwise and anticlockwise link road closure</t>
  </si>
  <si>
    <t xml:space="preserve">Overall Scheme Details: M602 westbound jct 2 to 1 lane closures and slip road closure due to electrical works </t>
  </si>
  <si>
    <t>A34 southbound Hinksey to Marcham carriageway closure</t>
  </si>
  <si>
    <t>A404M</t>
  </si>
  <si>
    <t>A404M northbound Jct 9b entry slip road closure</t>
  </si>
  <si>
    <t xml:space="preserve">Overall Scheme Details: A404M northbound Jct 9b to Burchetts Green.
Slip road and lane closures for maintenance work.
</t>
  </si>
  <si>
    <t>A404M northbound Jct 9b exit slip road closure</t>
  </si>
  <si>
    <t>M3 northbound Jct 3 entry slip road closure</t>
  </si>
  <si>
    <t>Overall Scheme Details: M3 northbound Jct 3.
Slip road closure for barrier repairs.</t>
  </si>
  <si>
    <t>A2 eastbound Whitfield roundabout to Eastern Docks carriageway closure</t>
  </si>
  <si>
    <t>Overall Scheme Details: A2 both directions Whitfield roundabout  to Eastern docks
carriageway closure for maintenance works</t>
  </si>
  <si>
    <t>A2 westbound Eastern docks to Whitfield roundabout carriageway closure</t>
  </si>
  <si>
    <t>M2 eastbound Jct 4 between exit and entry slip road carriageway closure</t>
  </si>
  <si>
    <t>M2 westbound Jct 4 between exit and entry slip road carriageway closure</t>
  </si>
  <si>
    <t>A21 both directions Vinehall road to Park lane carriageway closure</t>
  </si>
  <si>
    <t xml:space="preserve">Overall Scheme Details: A21 both directions Vinehall Road to Woodmans Green Road,
Carriageway closure for tree works </t>
  </si>
  <si>
    <t>A27 westbound Hangleton to Holmbush carriageway clsoure</t>
  </si>
  <si>
    <t xml:space="preserve">Overall Scheme Details: A27 both directions Hangleton to Holmbush
carriageway closure for tunnel maintenance. 
</t>
  </si>
  <si>
    <t>A27 eastbound Holmbush to Hangleton carriageway closure</t>
  </si>
  <si>
    <t>M20 westbound Jct 12 entry slip road closure</t>
  </si>
  <si>
    <t xml:space="preserve">Overall Scheme Details: M20 westbound M20 Jct 13 to M20 Jct 11
slip road closure for electrical works </t>
  </si>
  <si>
    <t>A23 northbound Pyecombe exit slip road closure</t>
  </si>
  <si>
    <t>Overall Scheme Details: A23 northbound Pyecombe,
Slip road and lane closure for carriageway renewal works</t>
  </si>
  <si>
    <t>A27 eastbound Crossbush to Hammerpot carriageway closure</t>
  </si>
  <si>
    <t xml:space="preserve">Overall Scheme Details: A27 eastbound Ford Roundabout to Clapham Interchange
carriageway closure for communication works </t>
  </si>
  <si>
    <t>A27 eastbound Ashcombe roundabout to Southerham roundabout carriageway closure</t>
  </si>
  <si>
    <t>Overall Scheme Details: A27 both directions Ashcombe roundabout to Southerham roundabout
carriageway closures for inspections</t>
  </si>
  <si>
    <t>A27 westbound Southerham roundabout to Ashcombe roundabout carriageway closure</t>
  </si>
  <si>
    <t>M23 Northbound Jct 8 to M25 Clockwise and Anticlockwise Jct 7 link road closures</t>
  </si>
  <si>
    <t xml:space="preserve">Overall Scheme Details: M23 Northbound Jct 9 to Jct 8 
Lane and link road closures for routine maintenance
Diversion via Local Authority and National Highways network </t>
  </si>
  <si>
    <t>M25 Clockwise Jct 20 to Jct 21A Carriageway closure</t>
  </si>
  <si>
    <t>Overall Scheme Details: M25 Clockwise Jct 19 to Jct 21A 
Lane and Carriageway closure for Urgent Technology works Diversion via Local Authorities and National Highways network</t>
  </si>
  <si>
    <t>A30 Westbound London Road Layby closure</t>
  </si>
  <si>
    <t>Overall Scheme Details: A30 Westbound Staines Road to London Road
Layby closure for carriageway repairs</t>
  </si>
  <si>
    <t>M25 Clockwise Cobham Services Exit Slip Road Closure</t>
  </si>
  <si>
    <t xml:space="preserve">Overall Scheme Details: M25 Clockwise Cobham Services
Slip road closures for Radar Installation. 
Diversion via National Highways roads </t>
  </si>
  <si>
    <t>M25 Clockwise Cobham Services Entry Slip Road Closure</t>
  </si>
  <si>
    <t>A30 Eastbound Summercourt entry and exit slip roads closed</t>
  </si>
  <si>
    <t>Overall Scheme Details: A30 Eastbound Mitchel and Summercourt entry and exit slip roads closed for white lining
Diversion for entry slip roads westbound to Carland Cross and return
Diversion for exit slip roads eastbound to Fraddon and return</t>
  </si>
  <si>
    <t>A30 Eastbound Mitchel entry and exit slip roads closed</t>
  </si>
  <si>
    <t>A30 westbound Cannaframe Exit and Entry slip road closure</t>
  </si>
  <si>
    <t xml:space="preserve">Overall Scheme Details: A30 westbound Cannaframe Exit and Entry slip road closure for carriageway resurfacing.
Exit slip diversion via - A30 westbound to Bolventor Jct and return eastbound and exit at Cannaframe Jct.
Entry slip diversion via - A30 eastbound to Trewint and Rejoin A30 westbound at Fivelanes Jct. </t>
  </si>
  <si>
    <t>A30 Eastbound Moor Lane to Cranbrook Junction carriageway junction</t>
  </si>
  <si>
    <t>Overall Scheme Details: A30 Both Directions Moor Lane to Cranbrook Junction carriageway closure for electrical works
Diversion eastbound for M5: South on Moor Lane and Sidmouth Road to M5 Jct 30
Diversion eastbound for A30: North on Cumberland Way, East on Tithebarn Way, Honiton Road and Clyst Honiton Bypass
Diversion westbound: Clyst Honiton Bypass, Honiton Road, Tithebarn Way, Cumberland Way to Moor Lane, continue south on Moor Lane to Jct 30 for M5.</t>
  </si>
  <si>
    <t>A30 Westbound Cranbrook Junction to Moor Lane carriageway closure</t>
  </si>
  <si>
    <t>M5 Northbound Jct 29 exit and entry slip roads closed</t>
  </si>
  <si>
    <t>Overall Scheme Details: M5 Both Directions Jct 29 entry and exit slip roads carriageway closure for electrical works
Diversion eastbound for M5: South on Moor Lane and Sidmouth Road to M5 Jct 30
Diversion eastbound for A30: North on Cumberland Way, East on Tithebarn Way, Honiton Road and Clyst Honiton Bypass
Diversion westbound: Clyst Honiton Bypass, Honiton Road, Tithebarn Way, Cumberland Way to Moor Lane, continue south on Moor Lane to Jct 30 for M5.
Diversion for Northbound exit slip road via Jct 28 and return</t>
  </si>
  <si>
    <t>M5 Southbound Jct 29 exit and entry slip roads closed</t>
  </si>
  <si>
    <t>A38 westbound Manadon exit slip carriageway closure</t>
  </si>
  <si>
    <t>Overall Scheme Details: A38 westbound Manadon exit slip carriageway closure carriageway closure for horticultural works. 
Diversion via Budeaux and return.</t>
  </si>
  <si>
    <t>A5 westbound  Mile Oak to Weeford carriageway closure</t>
  </si>
  <si>
    <t>Overall Scheme Details: A5 both directions Weeford Roundabout (A38) to Mile Oak (A453).
Carriageway and lane closures for HS2 works.</t>
  </si>
  <si>
    <t>A5 eastbound Weeford roundabout to Mile Oak carriageway closure</t>
  </si>
  <si>
    <t>A500 southbound Whieldon road exit slip closure</t>
  </si>
  <si>
    <t>A500 southbound City Road entry slip road closure</t>
  </si>
  <si>
    <t>A446</t>
  </si>
  <si>
    <t>A446 southbound Biddles Loop to Stonebridge roundabout carriageway closure</t>
  </si>
  <si>
    <t>M54</t>
  </si>
  <si>
    <t>M54 eastbound Jct 5 exit slip road closure</t>
  </si>
  <si>
    <t>Overall Scheme Details: M54 both directions Jct 5.
Exit and entry slip road closures for maintenance works. 
Diversion via National Highways and local authority network.</t>
  </si>
  <si>
    <t>M54 eastbound Jct 5 entry slip road closure</t>
  </si>
  <si>
    <t>A5 southbound Wall Mini roundabout to Wall Mini roundabout carriageway closure</t>
  </si>
  <si>
    <t>Overall Scheme Details: A5 both directions Shenstone to Wall.
Carriageway closure for maintenance works.
Diversion via National Highways network.</t>
  </si>
  <si>
    <t>Overall Scheme Details: A50 DBFO - Derby Southern Bypass - A514 Junction 3 Bonnie Prince Roundabout - Full closure - Bridge Joint replacement - Diversion via National Highways Network</t>
  </si>
  <si>
    <t>A64 eastbound Sherburn to Staxton lay by closure ( 74/9 75/0)</t>
  </si>
  <si>
    <t xml:space="preserve">Overall Scheme Details: A64 eastbound Sherburn to Staxton 
Lay-by closure for general cleaning and maintenance </t>
  </si>
  <si>
    <t>A50 Western Bridge Deck Closure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</si>
</sst>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dddd\ d\ mmm"/>
  </numFmts>
  <fonts count="54" x14ac:knownFonts="1">
    <font>
      <sz val="12"/>
      <color theme="1"/>
      <name val="Arial"/>
      <family val="2"/>
    </font>
    <font>
      <sz val="11"/>
      <color indexed="8"/>
      <name val="Calibri"/>
      <family val="2"/>
    </font>
    <font>
      <sz val="11"/>
      <name val="Arial"/>
      <family val="2"/>
    </font>
    <font>
      <u/>
      <sz val="11"/>
      <color indexed="30"/>
      <name val="Arial"/>
      <family val="2"/>
    </font>
    <font>
      <sz val="10"/>
      <name val="Arial"/>
      <family val="2"/>
    </font>
    <font>
      <sz val="22"/>
      <name val="Arial"/>
      <family val="2"/>
    </font>
    <font>
      <sz val="12"/>
      <color theme="1"/>
      <name val="Arial"/>
      <family val="2"/>
    </font>
    <font>
      <sz val="11"/>
      <color theme="1"/>
      <name val="Calibri"/>
      <family val="2"/>
      <scheme val="minor"/>
    </font>
    <font>
      <sz val="11"/>
      <color theme="0"/>
      <name val="Calibri"/>
      <family val="2"/>
      <scheme val="minor"/>
    </font>
    <font>
      <sz val="12"/>
      <color theme="0"/>
      <name val="Arial"/>
      <family val="2"/>
    </font>
    <font>
      <sz val="11"/>
      <color rgb="FF9C0006"/>
      <name val="Calibri"/>
      <family val="2"/>
      <scheme val="minor"/>
    </font>
    <font>
      <sz val="12"/>
      <color rgb="FF9C0006"/>
      <name val="Arial"/>
      <family val="2"/>
    </font>
    <font>
      <b/>
      <sz val="11"/>
      <color rgb="FFFA7D00"/>
      <name val="Calibri"/>
      <family val="2"/>
      <scheme val="minor"/>
    </font>
    <font>
      <b/>
      <sz val="12"/>
      <color rgb="FFFA7D00"/>
      <name val="Arial"/>
      <family val="2"/>
    </font>
    <font>
      <b/>
      <sz val="11"/>
      <color theme="0"/>
      <name val="Calibri"/>
      <family val="2"/>
      <scheme val="minor"/>
    </font>
    <font>
      <b/>
      <sz val="12"/>
      <color theme="0"/>
      <name val="Arial"/>
      <family val="2"/>
    </font>
    <font>
      <sz val="11"/>
      <color rgb="FF000000"/>
      <name val="Calibri"/>
      <family val="2"/>
      <scheme val="minor"/>
    </font>
    <font>
      <i/>
      <sz val="11"/>
      <color rgb="FF7F7F7F"/>
      <name val="Calibri"/>
      <family val="2"/>
      <scheme val="minor"/>
    </font>
    <font>
      <i/>
      <sz val="12"/>
      <color rgb="FF7F7F7F"/>
      <name val="Arial"/>
      <family val="2"/>
    </font>
    <font>
      <sz val="11"/>
      <color rgb="FF006100"/>
      <name val="Calibri"/>
      <family val="2"/>
      <scheme val="minor"/>
    </font>
    <font>
      <sz val="12"/>
      <color rgb="FF006100"/>
      <name val="Arial"/>
      <family val="2"/>
    </font>
    <font>
      <b/>
      <sz val="15"/>
      <color theme="3"/>
      <name val="Calibri"/>
      <family val="2"/>
      <scheme val="minor"/>
    </font>
    <font>
      <b/>
      <sz val="15"/>
      <color theme="3"/>
      <name val="Arial"/>
      <family val="2"/>
    </font>
    <font>
      <b/>
      <sz val="13"/>
      <color theme="3"/>
      <name val="Calibri"/>
      <family val="2"/>
      <scheme val="minor"/>
    </font>
    <font>
      <b/>
      <sz val="13"/>
      <color theme="3"/>
      <name val="Arial"/>
      <family val="2"/>
    </font>
    <font>
      <b/>
      <sz val="11"/>
      <color theme="3"/>
      <name val="Calibri"/>
      <family val="2"/>
      <scheme val="minor"/>
    </font>
    <font>
      <b/>
      <sz val="11"/>
      <color theme="3"/>
      <name val="Arial"/>
      <family val="2"/>
    </font>
    <font>
      <u/>
      <sz val="12"/>
      <color theme="10"/>
      <name val="Arial"/>
      <family val="2"/>
    </font>
    <font>
      <u/>
      <sz val="11"/>
      <color theme="10"/>
      <name val="Calibri"/>
      <family val="2"/>
      <scheme val="minor"/>
    </font>
    <font>
      <sz val="11"/>
      <color rgb="FF3F3F76"/>
      <name val="Calibri"/>
      <family val="2"/>
      <scheme val="minor"/>
    </font>
    <font>
      <sz val="12"/>
      <color rgb="FF3F3F76"/>
      <name val="Arial"/>
      <family val="2"/>
    </font>
    <font>
      <sz val="11"/>
      <color rgb="FFFA7D00"/>
      <name val="Calibri"/>
      <family val="2"/>
      <scheme val="minor"/>
    </font>
    <font>
      <sz val="12"/>
      <color rgb="FFFA7D00"/>
      <name val="Arial"/>
      <family val="2"/>
    </font>
    <font>
      <sz val="11"/>
      <color rgb="FF9C6500"/>
      <name val="Calibri"/>
      <family val="2"/>
      <scheme val="minor"/>
    </font>
    <font>
      <sz val="12"/>
      <color rgb="FF9C5700"/>
      <name val="Arial"/>
      <family val="2"/>
    </font>
    <font>
      <sz val="10"/>
      <color rgb="FF000000"/>
      <name val="Arial"/>
      <family val="2"/>
    </font>
    <font>
      <b/>
      <sz val="11"/>
      <color rgb="FF3F3F3F"/>
      <name val="Calibri"/>
      <family val="2"/>
      <scheme val="minor"/>
    </font>
    <font>
      <b/>
      <sz val="12"/>
      <color rgb="FF3F3F3F"/>
      <name val="Arial"/>
      <family val="2"/>
    </font>
    <font>
      <b/>
      <sz val="18"/>
      <color theme="3"/>
      <name val="Cambria"/>
      <family val="2"/>
      <scheme val="major"/>
    </font>
    <font>
      <sz val="18"/>
      <color theme="3"/>
      <name val="Cambria"/>
      <family val="2"/>
      <scheme val="major"/>
    </font>
    <font>
      <b/>
      <sz val="11"/>
      <color theme="1"/>
      <name val="Calibri"/>
      <family val="2"/>
      <scheme val="minor"/>
    </font>
    <font>
      <b/>
      <sz val="12"/>
      <color theme="1"/>
      <name val="Arial"/>
      <family val="2"/>
    </font>
    <font>
      <sz val="11"/>
      <color rgb="FFFF0000"/>
      <name val="Calibri"/>
      <family val="2"/>
      <scheme val="minor"/>
    </font>
    <font>
      <sz val="12"/>
      <color rgb="FFFF0000"/>
      <name val="Arial"/>
      <family val="2"/>
    </font>
    <font>
      <sz val="22"/>
      <color theme="1"/>
      <name val="Calibri"/>
      <family val="2"/>
      <scheme val="minor"/>
    </font>
    <font>
      <sz val="20"/>
      <color theme="1"/>
      <name val="Calibri"/>
      <family val="2"/>
      <scheme val="minor"/>
    </font>
    <font>
      <sz val="11"/>
      <name val="Calibri"/>
      <family val="2"/>
      <scheme val="minor"/>
    </font>
    <font>
      <sz val="12"/>
      <name val="Calibri"/>
      <family val="2"/>
      <scheme val="minor"/>
    </font>
    <font>
      <sz val="10"/>
      <color theme="1"/>
      <name val="Calibri"/>
      <family val="2"/>
      <scheme val="minor"/>
    </font>
    <font>
      <b/>
      <sz val="11"/>
      <color theme="1"/>
      <name val="Arial"/>
      <family val="2"/>
    </font>
    <font>
      <sz val="12"/>
      <color rgb="FFFF0000"/>
      <name val="Calibri"/>
      <family val="2"/>
      <scheme val="minor"/>
    </font>
    <font>
      <b/>
      <sz val="28"/>
      <color theme="1"/>
      <name val="Calibri"/>
      <family val="2"/>
      <scheme val="minor"/>
    </font>
    <font>
      <sz val="22"/>
      <color theme="0" tint="-0.249977111117893"/>
      <name val="Calibri"/>
      <family val="2"/>
      <scheme val="minor"/>
    </font>
    <font>
      <b/>
      <sz val="26"/>
      <color theme="1"/>
      <name val="Arial"/>
      <family val="2"/>
    </font>
  </fonts>
  <fills count="4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theme="1"/>
      </top>
      <bottom/>
      <diagonal/>
    </border>
    <border>
      <left/>
      <right/>
      <top style="thin">
        <color theme="1"/>
      </top>
      <bottom style="thin">
        <color theme="1"/>
      </bottom>
      <diagonal/>
    </border>
  </borders>
  <cellStyleXfs count="459">
    <xf numFmtId="0" fontId="0" fillId="0" borderId="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2"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6"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3"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6" fillId="10"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4"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6" fillId="11"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5"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6" fillId="12"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6"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6" fillId="14"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6" fillId="15"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6" fillId="16"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6" fillId="17"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6" fillId="18"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6" fillId="19"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6" fillId="20" borderId="0" applyNumberFormat="0" applyBorder="0" applyAlignment="0" applyProtection="0"/>
    <xf numFmtId="0" fontId="7" fillId="20"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6" fillId="21"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6" fillId="22"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6" borderId="0" applyNumberFormat="0" applyBorder="0" applyAlignment="0" applyProtection="0"/>
    <xf numFmtId="0" fontId="8" fillId="23" borderId="0" applyNumberFormat="0" applyBorder="0" applyAlignment="0" applyProtection="0"/>
    <xf numFmtId="0" fontId="6" fillId="23"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7" borderId="0" applyNumberFormat="0" applyBorder="0" applyAlignment="0" applyProtection="0"/>
    <xf numFmtId="0" fontId="8" fillId="24" borderId="0" applyNumberFormat="0" applyBorder="0" applyAlignment="0" applyProtection="0"/>
    <xf numFmtId="0" fontId="6" fillId="24"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6" fillId="25"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8" borderId="0" applyNumberFormat="0" applyBorder="0" applyAlignment="0" applyProtection="0"/>
    <xf numFmtId="0" fontId="8" fillId="26" borderId="0" applyNumberFormat="0" applyBorder="0" applyAlignment="0" applyProtection="0"/>
    <xf numFmtId="0" fontId="6" fillId="26"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9" fillId="27"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9" fillId="28"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9" fillId="29"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9" fillId="30"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9" fillId="31"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9" fillId="32" borderId="0" applyNumberFormat="0" applyBorder="0" applyAlignment="0" applyProtection="0"/>
    <xf numFmtId="0" fontId="8" fillId="32"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1" fillId="33" borderId="0" applyNumberFormat="0" applyBorder="0" applyAlignment="0" applyProtection="0"/>
    <xf numFmtId="0" fontId="10" fillId="33" borderId="0" applyNumberFormat="0" applyBorder="0" applyAlignment="0" applyProtection="0"/>
    <xf numFmtId="0" fontId="12" fillId="34" borderId="3" applyNumberFormat="0" applyAlignment="0" applyProtection="0"/>
    <xf numFmtId="0" fontId="12" fillId="34" borderId="3" applyNumberFormat="0" applyAlignment="0" applyProtection="0"/>
    <xf numFmtId="0" fontId="12" fillId="34" borderId="3" applyNumberFormat="0" applyAlignment="0" applyProtection="0"/>
    <xf numFmtId="0" fontId="13" fillId="34" borderId="3" applyNumberFormat="0" applyAlignment="0" applyProtection="0"/>
    <xf numFmtId="0" fontId="12" fillId="34" borderId="3" applyNumberFormat="0" applyAlignment="0" applyProtection="0"/>
    <xf numFmtId="0" fontId="14" fillId="35" borderId="4" applyNumberFormat="0" applyAlignment="0" applyProtection="0"/>
    <xf numFmtId="0" fontId="14" fillId="35" borderId="4" applyNumberFormat="0" applyAlignment="0" applyProtection="0"/>
    <xf numFmtId="0" fontId="14" fillId="35" borderId="4" applyNumberFormat="0" applyAlignment="0" applyProtection="0"/>
    <xf numFmtId="0" fontId="15" fillId="35" borderId="4" applyNumberFormat="0" applyAlignment="0" applyProtection="0"/>
    <xf numFmtId="0" fontId="14" fillId="35" borderId="4" applyNumberFormat="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20" fillId="36" borderId="0" applyNumberFormat="0" applyBorder="0" applyAlignment="0" applyProtection="0"/>
    <xf numFmtId="0" fontId="19" fillId="36" borderId="0" applyNumberFormat="0" applyBorder="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5" applyNumberFormat="0" applyFill="0" applyAlignment="0" applyProtection="0"/>
    <xf numFmtId="0" fontId="21" fillId="0" borderId="5"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4" fillId="0" borderId="6" applyNumberFormat="0" applyFill="0" applyAlignment="0" applyProtection="0"/>
    <xf numFmtId="0" fontId="23" fillId="0" borderId="6"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6" fillId="0" borderId="7"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37" borderId="3" applyNumberFormat="0" applyAlignment="0" applyProtection="0"/>
    <xf numFmtId="0" fontId="29" fillId="37" borderId="3" applyNumberFormat="0" applyAlignment="0" applyProtection="0"/>
    <xf numFmtId="0" fontId="29" fillId="37" borderId="3" applyNumberFormat="0" applyAlignment="0" applyProtection="0"/>
    <xf numFmtId="0" fontId="30" fillId="37" borderId="3" applyNumberFormat="0" applyAlignment="0" applyProtection="0"/>
    <xf numFmtId="0" fontId="29" fillId="37" borderId="3" applyNumberFormat="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2" fillId="0" borderId="8" applyNumberFormat="0" applyFill="0" applyAlignment="0" applyProtection="0"/>
    <xf numFmtId="0" fontId="31" fillId="0" borderId="8" applyNumberFormat="0" applyFill="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4" fillId="38" borderId="0" applyNumberFormat="0" applyBorder="0" applyAlignment="0" applyProtection="0"/>
    <xf numFmtId="0" fontId="33" fillId="38" borderId="0" applyNumberFormat="0" applyBorder="0" applyAlignment="0" applyProtection="0"/>
    <xf numFmtId="0" fontId="7" fillId="0" borderId="0"/>
    <xf numFmtId="0" fontId="16" fillId="0" borderId="0"/>
    <xf numFmtId="0" fontId="7" fillId="0" borderId="0"/>
    <xf numFmtId="0" fontId="16" fillId="0" borderId="0"/>
    <xf numFmtId="0" fontId="7" fillId="0" borderId="0"/>
    <xf numFmtId="0" fontId="7" fillId="0" borderId="0"/>
    <xf numFmtId="0" fontId="7" fillId="0" borderId="0"/>
    <xf numFmtId="0" fontId="1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5" fillId="0" borderId="0"/>
    <xf numFmtId="0" fontId="35" fillId="0" borderId="0"/>
    <xf numFmtId="0" fontId="35" fillId="0" borderId="0"/>
    <xf numFmtId="0" fontId="7" fillId="0" borderId="0"/>
    <xf numFmtId="0" fontId="7" fillId="0" borderId="0"/>
    <xf numFmtId="0" fontId="7" fillId="0" borderId="0"/>
    <xf numFmtId="0" fontId="7" fillId="0" borderId="0"/>
    <xf numFmtId="0" fontId="7" fillId="0" borderId="0"/>
    <xf numFmtId="0" fontId="35" fillId="0" borderId="0"/>
    <xf numFmtId="0" fontId="35" fillId="0" borderId="0"/>
    <xf numFmtId="0" fontId="6" fillId="0" borderId="0"/>
    <xf numFmtId="0" fontId="35" fillId="0" borderId="0"/>
    <xf numFmtId="0" fontId="6"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1"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36" fillId="34" borderId="10" applyNumberFormat="0" applyAlignment="0" applyProtection="0"/>
    <xf numFmtId="0" fontId="36" fillId="34" borderId="10" applyNumberFormat="0" applyAlignment="0" applyProtection="0"/>
    <xf numFmtId="0" fontId="36" fillId="34" borderId="10" applyNumberFormat="0" applyAlignment="0" applyProtection="0"/>
    <xf numFmtId="0" fontId="37" fillId="34" borderId="10" applyNumberFormat="0" applyAlignment="0" applyProtection="0"/>
    <xf numFmtId="0" fontId="36" fillId="34" borderId="10" applyNumberFormat="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0" borderId="11" applyNumberFormat="0" applyFill="0" applyAlignment="0" applyProtection="0"/>
    <xf numFmtId="0" fontId="40" fillId="0" borderId="11" applyNumberFormat="0" applyFill="0" applyAlignment="0" applyProtection="0"/>
    <xf numFmtId="0" fontId="40" fillId="0" borderId="11" applyNumberFormat="0" applyFill="0" applyAlignment="0" applyProtection="0"/>
    <xf numFmtId="0" fontId="41" fillId="0" borderId="11" applyNumberFormat="0" applyFill="0" applyAlignment="0" applyProtection="0"/>
    <xf numFmtId="0" fontId="40" fillId="0" borderId="11" applyNumberFormat="0" applyFill="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2" fillId="0" borderId="0" applyNumberFormat="0" applyFill="0" applyBorder="0" applyAlignment="0" applyProtection="0"/>
  </cellStyleXfs>
  <cellXfs count="45">
    <xf numFmtId="0" fontId="0" fillId="0" borderId="0" xfId="0"/>
    <xf numFmtId="0" fontId="44" fillId="40" borderId="0" xfId="0" applyFont="1" applyFill="1" applyAlignment="1">
      <alignment horizontal="left" vertical="top"/>
    </xf>
    <xf numFmtId="0" fontId="45" fillId="40" borderId="0" xfId="0" applyFont="1" applyFill="1" applyAlignment="1">
      <alignment horizontal="left" vertical="top"/>
    </xf>
    <xf numFmtId="0" fontId="46" fillId="0" borderId="0" xfId="0" applyFont="1" applyAlignment="1">
      <alignment horizontal="left" vertical="top" wrapText="1"/>
    </xf>
    <xf numFmtId="0" fontId="47" fillId="0" borderId="0" xfId="0" applyFont="1" applyAlignment="1">
      <alignment horizontal="left" vertical="top" wrapText="1"/>
    </xf>
    <xf numFmtId="0" fontId="47" fillId="0" borderId="0" xfId="0" applyFont="1" applyAlignment="1">
      <alignment horizontal="left" vertical="top"/>
    </xf>
    <xf numFmtId="0" fontId="46" fillId="0" borderId="0" xfId="0" applyFont="1" applyAlignment="1">
      <alignment horizontal="left" vertical="top"/>
    </xf>
    <xf numFmtId="0" fontId="7" fillId="0" borderId="0" xfId="0" applyFont="1" applyAlignment="1">
      <alignment horizontal="left" vertical="top" wrapText="1"/>
    </xf>
    <xf numFmtId="0" fontId="2" fillId="0" borderId="0" xfId="0" applyFont="1" applyAlignment="1">
      <alignment horizontal="left" vertical="top" wrapText="1"/>
    </xf>
    <xf numFmtId="0" fontId="7" fillId="40" borderId="0" xfId="0" applyFont="1" applyFill="1" applyAlignment="1">
      <alignment horizontal="left" vertical="top"/>
    </xf>
    <xf numFmtId="0" fontId="48" fillId="40" borderId="0" xfId="0" applyFont="1" applyFill="1" applyAlignment="1">
      <alignment horizontal="left" vertical="top"/>
    </xf>
    <xf numFmtId="20" fontId="49" fillId="41" borderId="1" xfId="0" applyNumberFormat="1" applyFont="1" applyFill="1" applyBorder="1" applyAlignment="1" applyProtection="1">
      <alignment horizontal="center" vertical="center" wrapText="1"/>
      <protection locked="0"/>
    </xf>
    <xf numFmtId="0" fontId="49" fillId="41" borderId="1" xfId="0" applyFont="1" applyFill="1" applyBorder="1" applyAlignment="1" applyProtection="1">
      <alignment horizontal="center" vertical="center" wrapText="1"/>
      <protection locked="0"/>
    </xf>
    <xf numFmtId="20" fontId="46" fillId="0" borderId="0" xfId="0" applyNumberFormat="1" applyFont="1" applyAlignment="1">
      <alignment horizontal="left" vertical="top" wrapText="1"/>
    </xf>
    <xf numFmtId="0" fontId="46" fillId="40" borderId="0" xfId="0" applyFont="1" applyFill="1" applyAlignment="1">
      <alignment horizontal="left" vertical="top"/>
    </xf>
    <xf numFmtId="0" fontId="0" fillId="40" borderId="0" xfId="0" applyFill="1"/>
    <xf numFmtId="22" fontId="0" fillId="40" borderId="2" xfId="0" applyNumberFormat="1" applyFill="1" applyBorder="1" applyAlignment="1">
      <alignment horizontal="left" vertical="top" wrapText="1"/>
    </xf>
    <xf numFmtId="0" fontId="0" fillId="40" borderId="2" xfId="0" applyFill="1" applyBorder="1" applyAlignment="1">
      <alignment horizontal="left" vertical="top" wrapText="1"/>
    </xf>
    <xf numFmtId="0" fontId="46" fillId="40" borderId="0" xfId="0" applyFont="1" applyFill="1" applyAlignment="1">
      <alignment horizontal="left" vertical="top" wrapText="1"/>
    </xf>
    <xf numFmtId="0" fontId="0" fillId="0" borderId="2" xfId="0" applyBorder="1" applyAlignment="1">
      <alignment horizontal="left" vertical="top" wrapText="1"/>
    </xf>
    <xf numFmtId="22" fontId="0" fillId="0" borderId="2" xfId="0" applyNumberFormat="1" applyBorder="1" applyAlignment="1">
      <alignment horizontal="left" vertical="top" wrapText="1"/>
    </xf>
    <xf numFmtId="0" fontId="0" fillId="0" borderId="0" xfId="0" applyAlignment="1">
      <alignment horizontal="left" vertical="top" wrapText="1"/>
    </xf>
    <xf numFmtId="22" fontId="0" fillId="0" borderId="0" xfId="0" applyNumberFormat="1" applyAlignment="1">
      <alignment horizontal="left" vertical="top" wrapText="1"/>
    </xf>
    <xf numFmtId="0" fontId="50" fillId="40" borderId="0" xfId="0" applyFont="1" applyFill="1" applyAlignment="1">
      <alignment horizontal="left" vertical="top"/>
    </xf>
    <xf numFmtId="0" fontId="43" fillId="40" borderId="0" xfId="0" applyFont="1" applyFill="1"/>
    <xf numFmtId="0" fontId="0" fillId="0" borderId="0" xfId="0" applyAlignment="1">
      <alignment vertical="top"/>
    </xf>
    <xf numFmtId="0" fontId="0" fillId="0" borderId="0" xfId="0" applyAlignment="1">
      <alignment vertical="top" wrapText="1"/>
    </xf>
    <xf numFmtId="22" fontId="0" fillId="0" borderId="0" xfId="0" applyNumberFormat="1" applyAlignment="1">
      <alignment vertical="top"/>
    </xf>
    <xf numFmtId="22" fontId="0" fillId="0" borderId="0" xfId="0" applyNumberFormat="1" applyAlignment="1">
      <alignment vertical="top" wrapText="1"/>
    </xf>
    <xf numFmtId="0" fontId="0" fillId="0" borderId="12" xfId="0" applyBorder="1" applyAlignment="1">
      <alignment vertical="top"/>
    </xf>
    <xf numFmtId="0" fontId="0" fillId="0" borderId="12" xfId="0" applyBorder="1" applyAlignment="1">
      <alignment vertical="top" wrapText="1"/>
    </xf>
    <xf numFmtId="22" fontId="0" fillId="0" borderId="12" xfId="0" applyNumberFormat="1" applyBorder="1" applyAlignment="1">
      <alignment vertical="top"/>
    </xf>
    <xf numFmtId="0" fontId="0" fillId="0" borderId="13" xfId="0" applyBorder="1" applyAlignment="1">
      <alignment vertical="top"/>
    </xf>
    <xf numFmtId="0" fontId="0" fillId="0" borderId="13" xfId="0" applyBorder="1" applyAlignment="1">
      <alignment vertical="top" wrapText="1"/>
    </xf>
    <xf numFmtId="22" fontId="0" fillId="0" borderId="13" xfId="0" applyNumberFormat="1" applyBorder="1" applyAlignment="1">
      <alignment vertical="top"/>
    </xf>
    <xf numFmtId="0" fontId="51" fillId="40" borderId="0" xfId="0" applyFont="1" applyFill="1" applyAlignment="1">
      <alignment horizontal="center" vertical="center"/>
    </xf>
    <xf numFmtId="14" fontId="52" fillId="43" borderId="0" xfId="0" applyNumberFormat="1" applyFont="1" applyFill="1" applyAlignment="1">
      <alignment horizontal="center" vertical="top"/>
    </xf>
    <xf numFmtId="0" fontId="4" fillId="40" borderId="0" xfId="375" applyFont="1" applyFill="1" applyAlignment="1">
      <alignment horizontal="center" vertical="center" wrapText="1"/>
    </xf>
    <xf numFmtId="0" fontId="2" fillId="0" borderId="0" xfId="375" applyFont="1" applyFill="1" applyAlignment="1">
      <alignment horizontal="center" vertical="top" wrapText="1"/>
    </xf>
    <xf numFmtId="164" fontId="45" fillId="40" borderId="0" xfId="0" applyNumberFormat="1" applyFont="1" applyFill="1" applyAlignment="1">
      <alignment horizontal="right" vertical="top"/>
    </xf>
    <xf numFmtId="0" fontId="5" fillId="42" borderId="0" xfId="375" applyFont="1" applyFill="1" applyAlignment="1">
      <alignment horizontal="center" vertical="top"/>
    </xf>
    <xf numFmtId="0" fontId="5" fillId="40" borderId="0" xfId="375" applyFont="1" applyFill="1" applyAlignment="1">
      <alignment horizontal="center" vertical="top"/>
    </xf>
    <xf numFmtId="0" fontId="5" fillId="0" borderId="0" xfId="375" applyFont="1" applyAlignment="1">
      <alignment horizontal="center" vertical="top"/>
    </xf>
    <xf numFmtId="164" fontId="45" fillId="40" borderId="0" xfId="0" applyNumberFormat="1" applyFont="1" applyFill="1" applyAlignment="1">
      <alignment horizontal="left" vertical="top"/>
    </xf>
    <xf numFmtId="0" fontId="53" fillId="40" borderId="0" xfId="0" quotePrefix="1" applyFont="1" applyFill="1" applyAlignment="1">
      <alignment horizontal="left" vertical="center" wrapText="1"/>
    </xf>
  </cellXfs>
  <cellStyles count="459">
    <cellStyle name="20% - Accent1" xfId="1" builtinId="30" customBuiltin="1"/>
    <cellStyle name="20% - Accent1 2" xfId="2" xr:uid="{1C3076D9-F2C2-4C72-9BBF-ECEA44568A40}"/>
    <cellStyle name="20% - Accent1 2 2" xfId="3" xr:uid="{9082FA31-1536-461C-B12F-5AECEEF7F72B}"/>
    <cellStyle name="20% - Accent1 2 2 2" xfId="4" xr:uid="{CAE65744-5DCC-4191-AFE8-75967B655C54}"/>
    <cellStyle name="20% - Accent1 2 2 2 2" xfId="5" xr:uid="{A970DD3D-1709-410A-97B5-A71F65CCDA0F}"/>
    <cellStyle name="20% - Accent1 2 2 2 2 2" xfId="6" xr:uid="{41CD4CFE-3A47-44FC-BAAF-808C2FC69F88}"/>
    <cellStyle name="20% - Accent1 2 2 2 3" xfId="7" xr:uid="{1904CC0A-7888-478A-AAB2-7B4A6B04F911}"/>
    <cellStyle name="20% - Accent1 2 2 3" xfId="8" xr:uid="{83F91834-8C6C-43ED-B554-3695DDAC1779}"/>
    <cellStyle name="20% - Accent1 2 2 3 2" xfId="9" xr:uid="{DA7B1BBE-17AE-40B3-8057-5AE9CA7F3D3D}"/>
    <cellStyle name="20% - Accent1 2 2 4" xfId="10" xr:uid="{8B90709D-4621-47C8-91EF-16695FCF02A4}"/>
    <cellStyle name="20% - Accent1 2 2 5" xfId="11" xr:uid="{5EFAAAD5-5199-4392-9C81-0D81AD890163}"/>
    <cellStyle name="20% - Accent1 2 3" xfId="12" xr:uid="{51E1E5F5-E03C-436E-AF85-24DDA982F4D7}"/>
    <cellStyle name="20% - Accent1 2 3 2" xfId="13" xr:uid="{29ACE20F-C1C2-49E0-9BFC-B75704D2B203}"/>
    <cellStyle name="20% - Accent1 2 3 2 2" xfId="14" xr:uid="{43A7E4FC-C2C7-472F-8A27-F2B47D8E2CCF}"/>
    <cellStyle name="20% - Accent1 2 3 3" xfId="15" xr:uid="{79D79B89-1F32-4E86-9134-8AC7728B266A}"/>
    <cellStyle name="20% - Accent1 2 4" xfId="16" xr:uid="{26CB98D8-9566-4FF3-89E3-C9DA2425665F}"/>
    <cellStyle name="20% - Accent1 2 4 2" xfId="17" xr:uid="{A92EFAC2-B7F7-4A2C-910E-15FE267011FF}"/>
    <cellStyle name="20% - Accent1 2 5" xfId="18" xr:uid="{C8F20E7B-B6FE-4BF7-80F6-674A6B88D325}"/>
    <cellStyle name="20% - Accent1 3" xfId="19" xr:uid="{BE7C152D-B7C3-42B4-9F81-EF53B4F8D78A}"/>
    <cellStyle name="20% - Accent1 3 2" xfId="20" xr:uid="{8924F36B-6561-4532-821C-86E954358B94}"/>
    <cellStyle name="20% - Accent1 4" xfId="21" xr:uid="{00BF0183-9D0A-47D3-9559-C5B23B8D45B0}"/>
    <cellStyle name="20% - Accent2" xfId="22" builtinId="34" customBuiltin="1"/>
    <cellStyle name="20% - Accent2 2" xfId="23" xr:uid="{18D751E0-2F49-4913-8AD0-6B98A9EB05B2}"/>
    <cellStyle name="20% - Accent2 2 2" xfId="24" xr:uid="{92AA9F59-FED6-4DC2-8B75-FBE347946B10}"/>
    <cellStyle name="20% - Accent2 2 2 2" xfId="25" xr:uid="{04D51A37-18A6-401A-B5C0-130B431AB217}"/>
    <cellStyle name="20% - Accent2 2 2 2 2" xfId="26" xr:uid="{CBD8F91F-C602-43A9-B4D0-3EA9821B2FCB}"/>
    <cellStyle name="20% - Accent2 2 2 2 2 2" xfId="27" xr:uid="{77EF9BF5-366C-41DD-9D75-B88682065720}"/>
    <cellStyle name="20% - Accent2 2 2 2 3" xfId="28" xr:uid="{3B3C8116-2461-4BA1-BDF1-E315C8868DF7}"/>
    <cellStyle name="20% - Accent2 2 2 3" xfId="29" xr:uid="{995AA36E-C7B7-4875-A7B2-0687FA406162}"/>
    <cellStyle name="20% - Accent2 2 2 3 2" xfId="30" xr:uid="{648B5492-3B62-4312-9AF1-858F394C7C87}"/>
    <cellStyle name="20% - Accent2 2 2 4" xfId="31" xr:uid="{FAF8B040-2DE6-40D4-A2D6-952FCD990772}"/>
    <cellStyle name="20% - Accent2 2 2 5" xfId="32" xr:uid="{C638F427-30E9-4EB1-9513-A59E5B52F194}"/>
    <cellStyle name="20% - Accent2 2 3" xfId="33" xr:uid="{0C1EC8AB-2465-40D6-B0DC-75D8A1D4BEE1}"/>
    <cellStyle name="20% - Accent2 2 3 2" xfId="34" xr:uid="{6B930FDF-17AF-43E7-94F7-76543768C42C}"/>
    <cellStyle name="20% - Accent2 2 3 2 2" xfId="35" xr:uid="{20C0FFDD-550B-4483-ADE3-1F9500B0D6F0}"/>
    <cellStyle name="20% - Accent2 2 3 3" xfId="36" xr:uid="{966B13AA-71D7-4B45-ABD4-AFF727E706C8}"/>
    <cellStyle name="20% - Accent2 2 4" xfId="37" xr:uid="{F6BC0D4F-C37B-4545-9CE9-B7C270B04A1E}"/>
    <cellStyle name="20% - Accent2 2 4 2" xfId="38" xr:uid="{435517A5-C3BC-461E-9D06-7909CCDB4F4B}"/>
    <cellStyle name="20% - Accent2 2 5" xfId="39" xr:uid="{71924468-D8A5-4384-A731-316A60C2CEE2}"/>
    <cellStyle name="20% - Accent2 3" xfId="40" xr:uid="{68F4A951-6FCB-485D-82EB-CBFF70CB9334}"/>
    <cellStyle name="20% - Accent2 3 2" xfId="41" xr:uid="{D63E9AAC-CE81-4B82-B7B8-91A857318AB0}"/>
    <cellStyle name="20% - Accent2 4" xfId="42" xr:uid="{B9A77DE3-5CB9-417F-8147-ABE390785C76}"/>
    <cellStyle name="20% - Accent3" xfId="43" builtinId="38" customBuiltin="1"/>
    <cellStyle name="20% - Accent3 2" xfId="44" xr:uid="{9B46CD09-D9A6-41C9-98B7-9EA604BE318D}"/>
    <cellStyle name="20% - Accent3 2 2" xfId="45" xr:uid="{7C23D3DD-1A92-405E-BA10-22F952117A19}"/>
    <cellStyle name="20% - Accent3 2 2 2" xfId="46" xr:uid="{9F7AB938-DEDC-4B53-8138-5E3266594902}"/>
    <cellStyle name="20% - Accent3 2 2 2 2" xfId="47" xr:uid="{3B41479F-A817-4242-AFF2-B8B7C0FF4F12}"/>
    <cellStyle name="20% - Accent3 2 2 2 2 2" xfId="48" xr:uid="{BFD50AA9-7EEF-4A2D-8E0E-D4C49542DC50}"/>
    <cellStyle name="20% - Accent3 2 2 2 3" xfId="49" xr:uid="{34D4B8FA-9995-452B-B45C-CFAB7B87B7A3}"/>
    <cellStyle name="20% - Accent3 2 2 3" xfId="50" xr:uid="{9140C2B6-FC2C-4A51-BFDE-111E1383AAE8}"/>
    <cellStyle name="20% - Accent3 2 2 3 2" xfId="51" xr:uid="{596936B4-B814-46B0-9944-FFB64C16503E}"/>
    <cellStyle name="20% - Accent3 2 2 4" xfId="52" xr:uid="{8B741FF3-2D16-44C6-BC9E-BBF5A0195765}"/>
    <cellStyle name="20% - Accent3 2 2 5" xfId="53" xr:uid="{D4718B7C-AEDB-4E77-9FA4-871EBEA530FB}"/>
    <cellStyle name="20% - Accent3 2 3" xfId="54" xr:uid="{2740CD63-7DA8-4488-A24A-5C989D10731F}"/>
    <cellStyle name="20% - Accent3 2 3 2" xfId="55" xr:uid="{060F0CC8-40F0-476F-B7C5-1F3FF4A39A4E}"/>
    <cellStyle name="20% - Accent3 2 3 2 2" xfId="56" xr:uid="{9BB0A244-B70B-4F9B-A766-C37E80922FC4}"/>
    <cellStyle name="20% - Accent3 2 3 3" xfId="57" xr:uid="{C64B21BC-B8E0-4550-8017-72EC524C03F1}"/>
    <cellStyle name="20% - Accent3 2 4" xfId="58" xr:uid="{005DA6CC-50C0-4EF7-A32A-397F14CE4248}"/>
    <cellStyle name="20% - Accent3 2 4 2" xfId="59" xr:uid="{FDEAB5D1-AEEB-465A-ADB7-97AA1FF6B59C}"/>
    <cellStyle name="20% - Accent3 2 5" xfId="60" xr:uid="{492F7A2E-B1FB-41A0-865C-4E95C205868D}"/>
    <cellStyle name="20% - Accent3 3" xfId="61" xr:uid="{174B5935-0A01-47C5-B955-EFBCD9C555A2}"/>
    <cellStyle name="20% - Accent3 3 2" xfId="62" xr:uid="{29E84719-D2DB-4C75-8AA9-D06F69F5ADE7}"/>
    <cellStyle name="20% - Accent3 4" xfId="63" xr:uid="{C7406FAA-F024-4A27-A8BE-D03C1C54691E}"/>
    <cellStyle name="20% - Accent4" xfId="64" builtinId="42" customBuiltin="1"/>
    <cellStyle name="20% - Accent4 2" xfId="65" xr:uid="{9CB6FC85-3AB8-4080-9A0B-151FEBFAC87F}"/>
    <cellStyle name="20% - Accent4 2 2" xfId="66" xr:uid="{10DEADD6-47CE-407F-B417-CE7775F2A7BA}"/>
    <cellStyle name="20% - Accent4 2 2 2" xfId="67" xr:uid="{D9792594-C981-4405-AE4F-4BA4D1D12DBA}"/>
    <cellStyle name="20% - Accent4 2 2 2 2" xfId="68" xr:uid="{C6E598BC-824B-422B-979D-F4A282DE6B7B}"/>
    <cellStyle name="20% - Accent4 2 2 2 2 2" xfId="69" xr:uid="{2E2BC2AA-5026-49E0-AA82-64E6273B1AD9}"/>
    <cellStyle name="20% - Accent4 2 2 2 3" xfId="70" xr:uid="{586E542C-752C-4051-A4AC-26FB0960CCA4}"/>
    <cellStyle name="20% - Accent4 2 2 3" xfId="71" xr:uid="{F702CE5F-2361-48B5-9938-63233C1E3F07}"/>
    <cellStyle name="20% - Accent4 2 2 3 2" xfId="72" xr:uid="{5111B49F-48FA-4F29-8ECE-723BD32DFB0C}"/>
    <cellStyle name="20% - Accent4 2 2 4" xfId="73" xr:uid="{B3E5F606-C8BD-47F9-AE82-A11555F4615D}"/>
    <cellStyle name="20% - Accent4 2 2 5" xfId="74" xr:uid="{EF9C3EAD-6EAA-4E84-A71E-E3830C2EDCD8}"/>
    <cellStyle name="20% - Accent4 2 3" xfId="75" xr:uid="{5A3FD1E5-61AD-4ABF-B119-80EFEA2433AD}"/>
    <cellStyle name="20% - Accent4 2 3 2" xfId="76" xr:uid="{4599F86D-85E2-428E-9094-7021D581D935}"/>
    <cellStyle name="20% - Accent4 2 3 2 2" xfId="77" xr:uid="{84B94FE3-4169-4A2D-8ADA-647678DD1C63}"/>
    <cellStyle name="20% - Accent4 2 3 3" xfId="78" xr:uid="{FF9DB7B5-FC63-4707-AC85-C0B3FFCC896F}"/>
    <cellStyle name="20% - Accent4 2 4" xfId="79" xr:uid="{4BBE784C-3C27-4B5F-B2EB-2ADFCA1FC38E}"/>
    <cellStyle name="20% - Accent4 2 4 2" xfId="80" xr:uid="{0B2A81B7-2CB6-43E4-B221-1127409AD2B4}"/>
    <cellStyle name="20% - Accent4 2 5" xfId="81" xr:uid="{3935D5E2-33FB-4F31-B34C-E2037707A3A2}"/>
    <cellStyle name="20% - Accent4 3" xfId="82" xr:uid="{85A89EC8-C207-4A29-A7A1-A6F08F7F55FC}"/>
    <cellStyle name="20% - Accent4 3 2" xfId="83" xr:uid="{F773B1DC-E2A0-4F1D-BE58-013D8CDA3BE7}"/>
    <cellStyle name="20% - Accent4 4" xfId="84" xr:uid="{C8AFA972-6A1F-49E7-9368-7A855F7B2CB5}"/>
    <cellStyle name="20% - Accent5" xfId="85" builtinId="46" customBuiltin="1"/>
    <cellStyle name="20% - Accent5 2" xfId="86" xr:uid="{55560E1B-558C-433C-8C2E-4649B4EBC4A7}"/>
    <cellStyle name="20% - Accent5 2 2" xfId="87" xr:uid="{AABA101D-5E67-49B2-AD02-5D48BD8CC383}"/>
    <cellStyle name="20% - Accent5 2 2 2" xfId="88" xr:uid="{A76CB1D4-1980-4AC2-9325-26F7458772EF}"/>
    <cellStyle name="20% - Accent5 2 2 2 2" xfId="89" xr:uid="{8E4E4727-9EE2-4636-9DD6-A2216210E419}"/>
    <cellStyle name="20% - Accent5 2 2 2 2 2" xfId="90" xr:uid="{FA5F5A7D-C45A-4452-A228-4DE30F183493}"/>
    <cellStyle name="20% - Accent5 2 2 2 3" xfId="91" xr:uid="{15B3DE0E-052D-4089-8684-48B64EEE6166}"/>
    <cellStyle name="20% - Accent5 2 2 3" xfId="92" xr:uid="{249DCFB9-D0C5-4CC7-858C-69CA0BAB0336}"/>
    <cellStyle name="20% - Accent5 2 2 3 2" xfId="93" xr:uid="{D3F5CA52-A4FD-4C89-BBFC-C527C23BF27A}"/>
    <cellStyle name="20% - Accent5 2 2 4" xfId="94" xr:uid="{CB402B20-B77D-4BC1-9926-18F64B02DF01}"/>
    <cellStyle name="20% - Accent5 2 2 5" xfId="95" xr:uid="{4C9F680F-8DBD-4BCE-9620-A586ADE4A1B7}"/>
    <cellStyle name="20% - Accent5 2 2 6" xfId="96" xr:uid="{E7195728-8C7F-48DF-9729-B60E6FEEA0B1}"/>
    <cellStyle name="20% - Accent5 2 2 7" xfId="97" xr:uid="{AA3F487C-8BF5-4C75-8FFC-CE4D8F3564B4}"/>
    <cellStyle name="20% - Accent5 2 2 8" xfId="98" xr:uid="{2EC51F9B-F439-4522-889D-F0A82FFEB40E}"/>
    <cellStyle name="20% - Accent5 2 3" xfId="99" xr:uid="{7843B76C-4EBF-4748-B569-088E323977E7}"/>
    <cellStyle name="20% - Accent5 2 3 2" xfId="100" xr:uid="{28A0F652-0D0D-4705-B9B3-FA10D603C4D3}"/>
    <cellStyle name="20% - Accent5 2 3 2 2" xfId="101" xr:uid="{FB8D2066-41F5-4FD7-91CB-D5608943A27E}"/>
    <cellStyle name="20% - Accent5 2 3 3" xfId="102" xr:uid="{7A612C7B-E7B7-4E1F-B6F0-706CD0C1D0F3}"/>
    <cellStyle name="20% - Accent5 2 3 4" xfId="103" xr:uid="{E8773AEA-1E81-45E1-8D99-752C17582485}"/>
    <cellStyle name="20% - Accent5 2 3 5" xfId="104" xr:uid="{783AF711-CA98-4688-ACCE-5489EAF37D35}"/>
    <cellStyle name="20% - Accent5 2 3 6" xfId="105" xr:uid="{1BEF77E8-F345-4445-97B5-A13552E3779D}"/>
    <cellStyle name="20% - Accent5 2 3 7" xfId="106" xr:uid="{F83B842F-4EEA-4E43-94F9-54EDF6C609CD}"/>
    <cellStyle name="20% - Accent5 2 4" xfId="107" xr:uid="{48B78534-C970-4194-B37E-E03143C2CAB5}"/>
    <cellStyle name="20% - Accent5 2 4 2" xfId="108" xr:uid="{FBB2CB39-B17C-436E-966F-EBB9ED1D8F14}"/>
    <cellStyle name="20% - Accent5 2 5" xfId="109" xr:uid="{96D404E5-6058-49D2-9318-3DC7C403EFC4}"/>
    <cellStyle name="20% - Accent5 2 6" xfId="110" xr:uid="{205D9A22-E3E0-4254-BB14-EFB8354E112B}"/>
    <cellStyle name="20% - Accent5 2 7" xfId="111" xr:uid="{26165252-FFF8-43AC-BCAF-9CEE0DCB77FE}"/>
    <cellStyle name="20% - Accent5 2 8" xfId="112" xr:uid="{CC0B31AE-BE01-4874-AA95-4F51E8107E05}"/>
    <cellStyle name="20% - Accent5 2 9" xfId="113" xr:uid="{E74BB813-09FF-4ACD-8C42-E79B06F647F7}"/>
    <cellStyle name="20% - Accent5 3" xfId="114" xr:uid="{59BF426B-9B72-4797-BE87-E84DB56DD599}"/>
    <cellStyle name="20% - Accent5 3 2" xfId="115" xr:uid="{A42BFCC1-64B5-4F66-A887-427D3636C5D9}"/>
    <cellStyle name="20% - Accent5 4" xfId="116" xr:uid="{40C4C6A3-5922-4906-B0DC-2590A8A87193}"/>
    <cellStyle name="20% - Accent6" xfId="117" builtinId="50" customBuiltin="1"/>
    <cellStyle name="20% - Accent6 2" xfId="118" xr:uid="{5B197DF6-CE9B-4480-8051-909933E67141}"/>
    <cellStyle name="20% - Accent6 2 2" xfId="119" xr:uid="{6C701ED2-DCB4-4668-A5F9-B12694E88C25}"/>
    <cellStyle name="20% - Accent6 2 2 2" xfId="120" xr:uid="{40A4112A-188B-4879-8147-3914F52D1A21}"/>
    <cellStyle name="20% - Accent6 2 2 2 2" xfId="121" xr:uid="{B3E953CA-0528-4FFF-B443-7C009B0B1B22}"/>
    <cellStyle name="20% - Accent6 2 2 2 2 2" xfId="122" xr:uid="{2B3AA860-2113-423D-9DE9-94BF6ED8A4F5}"/>
    <cellStyle name="20% - Accent6 2 2 2 3" xfId="123" xr:uid="{87DADF5B-4FCE-41A4-A28E-108936AAF624}"/>
    <cellStyle name="20% - Accent6 2 2 3" xfId="124" xr:uid="{495D3387-88D1-4F43-8221-49CADFA619ED}"/>
    <cellStyle name="20% - Accent6 2 2 3 2" xfId="125" xr:uid="{58448116-5828-401C-A1F0-61AA073ABC27}"/>
    <cellStyle name="20% - Accent6 2 2 4" xfId="126" xr:uid="{82362822-913F-4683-98AB-8FA78A96CF1F}"/>
    <cellStyle name="20% - Accent6 2 2 5" xfId="127" xr:uid="{BD8B1EF5-7FFC-4E71-9D20-A7B970D60CD8}"/>
    <cellStyle name="20% - Accent6 2 3" xfId="128" xr:uid="{A408069C-A6F3-4494-BD5C-52452FB466B9}"/>
    <cellStyle name="20% - Accent6 2 3 2" xfId="129" xr:uid="{10623B94-F95F-4C66-83FE-219368D5D32B}"/>
    <cellStyle name="20% - Accent6 2 3 2 2" xfId="130" xr:uid="{93503B32-DB9E-42BC-AE64-67CCB294AD72}"/>
    <cellStyle name="20% - Accent6 2 3 3" xfId="131" xr:uid="{911A6140-02EF-4709-BE8A-54186A70273A}"/>
    <cellStyle name="20% - Accent6 2 4" xfId="132" xr:uid="{2B035B18-364F-4FE5-B7A9-77CEC4D96DF0}"/>
    <cellStyle name="20% - Accent6 2 4 2" xfId="133" xr:uid="{C9DCC3E6-D8E0-4268-97A6-47AD4A41EBDB}"/>
    <cellStyle name="20% - Accent6 2 5" xfId="134" xr:uid="{BE5402B4-EC3E-495A-9B95-89B742B15BE6}"/>
    <cellStyle name="20% - Accent6 3" xfId="135" xr:uid="{D7BE99E2-A322-45EC-B347-348D48B704AE}"/>
    <cellStyle name="20% - Accent6 3 2" xfId="136" xr:uid="{0D95A591-095D-4190-9916-84D756302F2F}"/>
    <cellStyle name="20% - Accent6 4" xfId="137" xr:uid="{D3496FFB-C106-442E-8ED4-FE3721ABFFA1}"/>
    <cellStyle name="40% - Accent1" xfId="138" builtinId="31" customBuiltin="1"/>
    <cellStyle name="40% - Accent1 2" xfId="139" xr:uid="{215FAB60-52E7-45C7-BFB6-437FB7F98432}"/>
    <cellStyle name="40% - Accent1 2 2" xfId="140" xr:uid="{4260A4A8-A52B-45AE-8F3E-09589C813D3E}"/>
    <cellStyle name="40% - Accent1 2 2 2" xfId="141" xr:uid="{BCCF52BB-56FD-4429-BC4E-E74FBCFB1F37}"/>
    <cellStyle name="40% - Accent1 2 2 2 2" xfId="142" xr:uid="{AE75E309-7372-4B93-A278-70D6D33AECF2}"/>
    <cellStyle name="40% - Accent1 2 2 2 2 2" xfId="143" xr:uid="{04277CE6-B737-4A85-A7EA-85AD6CF88F1A}"/>
    <cellStyle name="40% - Accent1 2 2 2 3" xfId="144" xr:uid="{5EF21C8B-EC25-4FB5-97AD-501199B875B7}"/>
    <cellStyle name="40% - Accent1 2 2 3" xfId="145" xr:uid="{B54B96E8-AFD1-4D9E-AAC4-5C99AED49586}"/>
    <cellStyle name="40% - Accent1 2 2 3 2" xfId="146" xr:uid="{3878BFCE-6769-44F4-9083-A1D5D6BE1C6B}"/>
    <cellStyle name="40% - Accent1 2 2 4" xfId="147" xr:uid="{9C533F37-34EF-4571-A075-FC243871810A}"/>
    <cellStyle name="40% - Accent1 2 2 5" xfId="148" xr:uid="{38B226FD-6B73-40A2-BA6B-E0A9E8CC5ADA}"/>
    <cellStyle name="40% - Accent1 2 3" xfId="149" xr:uid="{23B19964-C217-46F6-B226-3FED6F56E06B}"/>
    <cellStyle name="40% - Accent1 2 3 2" xfId="150" xr:uid="{00CEA417-4AA8-48D6-B2A0-35548F8B4E30}"/>
    <cellStyle name="40% - Accent1 2 3 2 2" xfId="151" xr:uid="{31F5EED0-025F-4BC0-9DCF-F51089EBAA98}"/>
    <cellStyle name="40% - Accent1 2 3 3" xfId="152" xr:uid="{858D03B8-A2B7-48D3-81D5-3E0AD9955FB5}"/>
    <cellStyle name="40% - Accent1 2 4" xfId="153" xr:uid="{CC604A44-9D35-4555-9C36-9FB16DB7FB0E}"/>
    <cellStyle name="40% - Accent1 2 4 2" xfId="154" xr:uid="{CED869B7-920F-493A-B079-12ED400B68C3}"/>
    <cellStyle name="40% - Accent1 2 5" xfId="155" xr:uid="{7A326AA8-0E13-4EFD-B2B3-18B0F225CBB5}"/>
    <cellStyle name="40% - Accent1 3" xfId="156" xr:uid="{5EEBA8D8-0E9B-4280-B018-C4F95B8AF2B5}"/>
    <cellStyle name="40% - Accent1 3 2" xfId="157" xr:uid="{3143F48E-A0DF-44F9-A238-79AACF9FE34C}"/>
    <cellStyle name="40% - Accent1 4" xfId="158" xr:uid="{EE2E5E95-1EB8-4F00-BF34-3AD2E43C5B3E}"/>
    <cellStyle name="40% - Accent2" xfId="159" builtinId="35" customBuiltin="1"/>
    <cellStyle name="40% - Accent2 2" xfId="160" xr:uid="{BDE6870E-E907-4367-9611-FD83163AB398}"/>
    <cellStyle name="40% - Accent2 2 2" xfId="161" xr:uid="{5A476B6B-7195-4070-BD0A-399CD2E89417}"/>
    <cellStyle name="40% - Accent2 2 2 2" xfId="162" xr:uid="{6E424A17-827F-4638-B5C7-9C82ECE51F27}"/>
    <cellStyle name="40% - Accent2 2 2 2 2" xfId="163" xr:uid="{3139FEEA-C6DE-4737-B5D6-E1E6D87FD232}"/>
    <cellStyle name="40% - Accent2 2 2 2 2 2" xfId="164" xr:uid="{9843C21F-4F15-488B-B403-984D7FD6B97B}"/>
    <cellStyle name="40% - Accent2 2 2 2 3" xfId="165" xr:uid="{5971E549-DFB8-4536-A50B-D20766AAF53B}"/>
    <cellStyle name="40% - Accent2 2 2 3" xfId="166" xr:uid="{49EEAE9A-2224-4DB0-B69B-BE8439AD5FBA}"/>
    <cellStyle name="40% - Accent2 2 2 3 2" xfId="167" xr:uid="{76DA5E08-76EE-4ED5-82B8-BB3709270DE4}"/>
    <cellStyle name="40% - Accent2 2 2 4" xfId="168" xr:uid="{E1338F88-9CF9-4B15-8F2B-DDEDE309B299}"/>
    <cellStyle name="40% - Accent2 2 2 5" xfId="169" xr:uid="{E713B070-8EFD-4417-A394-FD20A44902DC}"/>
    <cellStyle name="40% - Accent2 2 3" xfId="170" xr:uid="{1EC47BA6-D6F8-4DA6-B214-434764B23A0F}"/>
    <cellStyle name="40% - Accent2 2 3 2" xfId="171" xr:uid="{66602FF8-1DC1-4B46-BE1F-43D878BA8458}"/>
    <cellStyle name="40% - Accent2 2 3 2 2" xfId="172" xr:uid="{9AAEEBC8-7A57-44EA-AA13-A96A5858539A}"/>
    <cellStyle name="40% - Accent2 2 3 3" xfId="173" xr:uid="{BABD963B-A43E-4FC9-BC6B-35EB7FE3E1F5}"/>
    <cellStyle name="40% - Accent2 2 4" xfId="174" xr:uid="{9F94E085-EC18-40B5-ADBC-2175959C2292}"/>
    <cellStyle name="40% - Accent2 2 4 2" xfId="175" xr:uid="{8897E5F3-4D87-4635-9D74-ADD1ED2098E0}"/>
    <cellStyle name="40% - Accent2 2 5" xfId="176" xr:uid="{5614B7AE-6E99-4458-9774-26DBF63B5AC8}"/>
    <cellStyle name="40% - Accent2 3" xfId="177" xr:uid="{4D5EB600-D7F8-4B35-8377-A3CC9F0B3A4A}"/>
    <cellStyle name="40% - Accent2 3 2" xfId="178" xr:uid="{F8558C25-8AA5-4D7E-A60B-9BC2BE63DF3A}"/>
    <cellStyle name="40% - Accent2 4" xfId="179" xr:uid="{61B25019-18AE-4702-8875-F43D53EC8C46}"/>
    <cellStyle name="40% - Accent3" xfId="180" builtinId="39" customBuiltin="1"/>
    <cellStyle name="40% - Accent3 2" xfId="181" xr:uid="{D9FB07E0-4F45-40AF-8B76-25234FC6E13E}"/>
    <cellStyle name="40% - Accent3 2 2" xfId="182" xr:uid="{843107A4-ED3E-432D-89B6-8D0D9FDDCE81}"/>
    <cellStyle name="40% - Accent3 2 2 2" xfId="183" xr:uid="{DBCAEAF7-27A9-4B21-8FDA-56753B8ADB7B}"/>
    <cellStyle name="40% - Accent3 2 2 2 2" xfId="184" xr:uid="{924B3CEA-EA70-46E3-A4F1-726B5F076107}"/>
    <cellStyle name="40% - Accent3 2 2 2 2 2" xfId="185" xr:uid="{D3F152F2-7D9C-49BE-8993-6B6B54DACDFD}"/>
    <cellStyle name="40% - Accent3 2 2 2 3" xfId="186" xr:uid="{CD1285DC-129E-4194-95D5-745318071057}"/>
    <cellStyle name="40% - Accent3 2 2 3" xfId="187" xr:uid="{CF125266-29F4-448E-8A50-412E418C98F5}"/>
    <cellStyle name="40% - Accent3 2 2 3 2" xfId="188" xr:uid="{58C423DF-6E37-42D4-8209-7DE839A80B90}"/>
    <cellStyle name="40% - Accent3 2 2 4" xfId="189" xr:uid="{195C818A-B924-4CE1-8AC8-57E7DEF9CA32}"/>
    <cellStyle name="40% - Accent3 2 2 5" xfId="190" xr:uid="{D32C9403-38E7-4A59-9F79-15B19960B616}"/>
    <cellStyle name="40% - Accent3 2 3" xfId="191" xr:uid="{BAAAE821-DD5A-4E2D-BAB4-0D952975B6C2}"/>
    <cellStyle name="40% - Accent3 2 3 2" xfId="192" xr:uid="{80146EEC-DB3F-4B46-B29B-DAB4354DD250}"/>
    <cellStyle name="40% - Accent3 2 3 2 2" xfId="193" xr:uid="{D4FEFCB8-8BD5-4F4E-8DAD-92513F4E2ECD}"/>
    <cellStyle name="40% - Accent3 2 3 3" xfId="194" xr:uid="{65454107-3C6D-4C72-AF52-6F1B881FD7C1}"/>
    <cellStyle name="40% - Accent3 2 4" xfId="195" xr:uid="{5B988DA9-5090-4172-A14A-DE8F20FD3FE5}"/>
    <cellStyle name="40% - Accent3 2 4 2" xfId="196" xr:uid="{55010A9C-5A94-4174-883E-E4CD073D1968}"/>
    <cellStyle name="40% - Accent3 2 5" xfId="197" xr:uid="{34521D1C-2208-4AA4-A225-BDCEBB3DA0AA}"/>
    <cellStyle name="40% - Accent3 3" xfId="198" xr:uid="{63833BC9-9F4C-4E8D-9C78-F16675E76B35}"/>
    <cellStyle name="40% - Accent3 3 2" xfId="199" xr:uid="{7CE01806-7093-4F82-B323-26902FE47AA2}"/>
    <cellStyle name="40% - Accent3 4" xfId="200" xr:uid="{44B21FFF-CB0B-40B7-B415-BDC1056731EE}"/>
    <cellStyle name="40% - Accent4" xfId="201" builtinId="43" customBuiltin="1"/>
    <cellStyle name="40% - Accent4 2" xfId="202" xr:uid="{EC6D7856-7B3A-4716-9430-623150DD4CDB}"/>
    <cellStyle name="40% - Accent4 2 2" xfId="203" xr:uid="{53AED9CC-7153-40F9-8441-C1743CCC902B}"/>
    <cellStyle name="40% - Accent4 2 2 2" xfId="204" xr:uid="{85D7D952-8658-4072-B87B-1BF5297F48C8}"/>
    <cellStyle name="40% - Accent4 2 2 2 2" xfId="205" xr:uid="{11046FF6-28B4-4987-B669-13FC4103627E}"/>
    <cellStyle name="40% - Accent4 2 2 2 2 2" xfId="206" xr:uid="{D2F44757-3F6C-48C9-95FF-FF20E10646F5}"/>
    <cellStyle name="40% - Accent4 2 2 2 3" xfId="207" xr:uid="{36743220-E0D7-4FEB-84BE-17D7B9746C3B}"/>
    <cellStyle name="40% - Accent4 2 2 3" xfId="208" xr:uid="{E471370E-D53F-474F-82EB-32D692DD3993}"/>
    <cellStyle name="40% - Accent4 2 2 3 2" xfId="209" xr:uid="{E1C12156-EA53-4ABB-9474-E58B6F191AFE}"/>
    <cellStyle name="40% - Accent4 2 2 4" xfId="210" xr:uid="{1967A821-4DFA-40E5-94AF-E3DC1E440395}"/>
    <cellStyle name="40% - Accent4 2 2 5" xfId="211" xr:uid="{DADAFB5F-C2D3-43E7-B9B6-F86B469DCD9E}"/>
    <cellStyle name="40% - Accent4 2 3" xfId="212" xr:uid="{4A273A65-E47C-4953-A908-B7C637334F7B}"/>
    <cellStyle name="40% - Accent4 2 3 2" xfId="213" xr:uid="{90014D83-A484-40B1-88A5-8CE94EFF2CE8}"/>
    <cellStyle name="40% - Accent4 2 3 2 2" xfId="214" xr:uid="{79ACFD47-EE98-415A-B404-D399622859BD}"/>
    <cellStyle name="40% - Accent4 2 3 3" xfId="215" xr:uid="{A9823088-CC1F-41EF-B9C0-E800CE5E50EF}"/>
    <cellStyle name="40% - Accent4 2 4" xfId="216" xr:uid="{9CB73585-9786-477F-83B0-C97849E7FD4D}"/>
    <cellStyle name="40% - Accent4 2 4 2" xfId="217" xr:uid="{7A0E3B0E-FF0E-4146-B3B1-DF65E74A2617}"/>
    <cellStyle name="40% - Accent4 2 5" xfId="218" xr:uid="{8D19AD60-02A2-4F46-A50B-3DF4EC1D65DF}"/>
    <cellStyle name="40% - Accent4 3" xfId="219" xr:uid="{B75C9818-966E-4297-81C1-D403582765D3}"/>
    <cellStyle name="40% - Accent4 3 2" xfId="220" xr:uid="{616E2E32-4BEF-41E6-A171-9E5FD9DF9133}"/>
    <cellStyle name="40% - Accent4 4" xfId="221" xr:uid="{8E2038B1-F3E8-4758-9B55-CD403708C395}"/>
    <cellStyle name="40% - Accent5" xfId="222" builtinId="47" customBuiltin="1"/>
    <cellStyle name="40% - Accent5 2" xfId="223" xr:uid="{AAC9300B-16D5-411A-89A9-4F86191C867D}"/>
    <cellStyle name="40% - Accent5 2 2" xfId="224" xr:uid="{72DE4C4B-0443-4279-98EA-EB3F7814E4CD}"/>
    <cellStyle name="40% - Accent5 2 2 2" xfId="225" xr:uid="{D4C79256-BBB4-4592-81B8-E721F6DFFA8A}"/>
    <cellStyle name="40% - Accent5 2 2 2 2" xfId="226" xr:uid="{E8C42BF4-FB50-4E69-9177-D22760C7BF21}"/>
    <cellStyle name="40% - Accent5 2 2 2 2 2" xfId="227" xr:uid="{2956C712-7B5E-4E8B-B347-C19A7302DCAA}"/>
    <cellStyle name="40% - Accent5 2 2 2 3" xfId="228" xr:uid="{099A2AEE-0810-4F36-9EB0-163CA396A5ED}"/>
    <cellStyle name="40% - Accent5 2 2 3" xfId="229" xr:uid="{511E1B86-9620-40C1-BEFB-305D5A1804C7}"/>
    <cellStyle name="40% - Accent5 2 2 3 2" xfId="230" xr:uid="{694FA2D7-FDA6-4945-A4FA-4840A93199FF}"/>
    <cellStyle name="40% - Accent5 2 2 4" xfId="231" xr:uid="{359CC675-DAAB-44ED-B9A5-3E623D499A06}"/>
    <cellStyle name="40% - Accent5 2 2 5" xfId="232" xr:uid="{D843D368-50A8-4645-9082-902FA2DF6FBA}"/>
    <cellStyle name="40% - Accent5 2 3" xfId="233" xr:uid="{A508DAA5-51D8-469A-B771-D65219C3C8C2}"/>
    <cellStyle name="40% - Accent5 2 3 2" xfId="234" xr:uid="{E0F120FA-0A1A-489E-9DD1-EBAD5DE7CA0F}"/>
    <cellStyle name="40% - Accent5 2 3 2 2" xfId="235" xr:uid="{F7C0519A-DD41-489E-8DE9-B7ED195A4E4E}"/>
    <cellStyle name="40% - Accent5 2 3 3" xfId="236" xr:uid="{8BC4A063-9910-421B-894C-4091B618DFC5}"/>
    <cellStyle name="40% - Accent5 2 4" xfId="237" xr:uid="{09578E33-1DFE-4C9F-B98D-EB1030F43D57}"/>
    <cellStyle name="40% - Accent5 2 4 2" xfId="238" xr:uid="{404F8EA6-1EF2-46CD-B7FD-447AE60B629D}"/>
    <cellStyle name="40% - Accent5 2 5" xfId="239" xr:uid="{B2AFDBC7-A1AA-433B-9AB5-18CD19367FD2}"/>
    <cellStyle name="40% - Accent5 3" xfId="240" xr:uid="{52BA8168-ED3C-4F6E-9043-1AECEFF770FF}"/>
    <cellStyle name="40% - Accent5 3 2" xfId="241" xr:uid="{9633944B-9D4C-4CA0-8F46-0F2D3B46CF3E}"/>
    <cellStyle name="40% - Accent5 4" xfId="242" xr:uid="{690791C9-EECE-48A5-9938-C663E9437650}"/>
    <cellStyle name="40% - Accent6" xfId="243" builtinId="51" customBuiltin="1"/>
    <cellStyle name="40% - Accent6 2" xfId="244" xr:uid="{827F2ED7-2ED4-4A4F-91F1-D90A125C6057}"/>
    <cellStyle name="40% - Accent6 2 2" xfId="245" xr:uid="{607EFBF8-7304-47C0-8BBD-3CE4F95A3F2F}"/>
    <cellStyle name="40% - Accent6 2 2 2" xfId="246" xr:uid="{04C8514B-8615-4CDB-A433-8BABEE78B460}"/>
    <cellStyle name="40% - Accent6 2 2 2 2" xfId="247" xr:uid="{C2962076-0C67-42B4-A53B-92C0B9FB86F6}"/>
    <cellStyle name="40% - Accent6 2 2 2 2 2" xfId="248" xr:uid="{001FD951-399B-49FD-8D1D-7906376C4BDC}"/>
    <cellStyle name="40% - Accent6 2 2 2 3" xfId="249" xr:uid="{8C974C6D-D519-49B3-9BE2-841F82B12C58}"/>
    <cellStyle name="40% - Accent6 2 2 3" xfId="250" xr:uid="{CE4BD445-41A3-4407-8060-BF1662CDF070}"/>
    <cellStyle name="40% - Accent6 2 2 3 2" xfId="251" xr:uid="{A2D7ED43-1339-49E1-AD1F-434096E7F85C}"/>
    <cellStyle name="40% - Accent6 2 2 4" xfId="252" xr:uid="{DC13589D-BC59-4A4B-9BF2-75E87A73CD9E}"/>
    <cellStyle name="40% - Accent6 2 2 5" xfId="253" xr:uid="{D6F12EA2-253B-48EF-BA13-CB943CCED4A0}"/>
    <cellStyle name="40% - Accent6 2 3" xfId="254" xr:uid="{05285642-25D7-4913-A929-679F71CB157A}"/>
    <cellStyle name="40% - Accent6 2 3 2" xfId="255" xr:uid="{0C88B6EC-9DBE-427F-B795-AAD822E37DAE}"/>
    <cellStyle name="40% - Accent6 2 3 2 2" xfId="256" xr:uid="{156721D5-0802-433D-90EF-32452A312AA8}"/>
    <cellStyle name="40% - Accent6 2 3 3" xfId="257" xr:uid="{1267912E-B53C-431D-A4C6-921C8D412C7E}"/>
    <cellStyle name="40% - Accent6 2 4" xfId="258" xr:uid="{5A671165-0CCD-44E3-84D1-D3EF54DF2E1D}"/>
    <cellStyle name="40% - Accent6 2 4 2" xfId="259" xr:uid="{10B1D146-E6A0-432D-86E3-205BF81143D5}"/>
    <cellStyle name="40% - Accent6 2 5" xfId="260" xr:uid="{D622B5FA-DB7D-412B-886A-15BB486988A6}"/>
    <cellStyle name="40% - Accent6 3" xfId="261" xr:uid="{505432A7-CC87-40D0-9EBE-2E3852D99C8E}"/>
    <cellStyle name="40% - Accent6 3 2" xfId="262" xr:uid="{FD0B53A1-58CA-48E9-8586-E7909D10699C}"/>
    <cellStyle name="40% - Accent6 4" xfId="263" xr:uid="{961854FA-D03F-4973-B83A-6614E3797176}"/>
    <cellStyle name="60% - Accent1" xfId="264" builtinId="32" customBuiltin="1"/>
    <cellStyle name="60% - Accent1 2" xfId="265" xr:uid="{21989767-F445-4C35-A7F0-5AA17570C9E0}"/>
    <cellStyle name="60% - Accent1 3" xfId="266" xr:uid="{9C80BC3C-B66F-49E6-BDA3-5FE0FD9B62C4}"/>
    <cellStyle name="60% - Accent1 3 2" xfId="267" xr:uid="{6B068A8F-F42C-4A6E-AABA-06B1BC25B90C}"/>
    <cellStyle name="60% - Accent1 4" xfId="268" xr:uid="{BB246771-EEC1-4AD4-8EAE-2CFD5DD8E152}"/>
    <cellStyle name="60% - Accent2" xfId="269" builtinId="36" customBuiltin="1"/>
    <cellStyle name="60% - Accent2 2" xfId="270" xr:uid="{3EE3FD27-F3B1-47F5-975F-77EC3AFEC567}"/>
    <cellStyle name="60% - Accent2 3" xfId="271" xr:uid="{20B6BC18-9ED5-4598-AD7D-9B942180DC9B}"/>
    <cellStyle name="60% - Accent2 3 2" xfId="272" xr:uid="{18106963-AFA5-4240-B69D-BCE07D7DD17D}"/>
    <cellStyle name="60% - Accent2 4" xfId="273" xr:uid="{C943A089-807F-4E92-9103-541AFD962CB4}"/>
    <cellStyle name="60% - Accent3" xfId="274" builtinId="40" customBuiltin="1"/>
    <cellStyle name="60% - Accent3 2" xfId="275" xr:uid="{43C6F381-4C34-4152-80F7-B77D57970947}"/>
    <cellStyle name="60% - Accent3 2 2" xfId="276" xr:uid="{EDED0FFC-286C-4897-A3AC-0B9DA21BA17C}"/>
    <cellStyle name="60% - Accent3 3" xfId="277" xr:uid="{6D196801-2175-4D09-ACE8-36A5E73E235F}"/>
    <cellStyle name="60% - Accent3 3 2" xfId="278" xr:uid="{1AE272CD-6C35-4F83-B736-CC2E4EBC6350}"/>
    <cellStyle name="60% - Accent3 4" xfId="279" xr:uid="{506C6383-2A19-483E-9222-DA5F682A34EA}"/>
    <cellStyle name="60% - Accent4" xfId="280" builtinId="44" customBuiltin="1"/>
    <cellStyle name="60% - Accent4 2" xfId="281" xr:uid="{A2433BBE-6D57-46DF-AAFE-DA7E17AB59B9}"/>
    <cellStyle name="60% - Accent4 2 2" xfId="282" xr:uid="{6BAB15C8-4739-4CA4-AE71-24BF17F0C2D6}"/>
    <cellStyle name="60% - Accent4 3" xfId="283" xr:uid="{177CDFAD-1809-4EB0-A8BE-CEED65DCECF2}"/>
    <cellStyle name="60% - Accent4 3 2" xfId="284" xr:uid="{1FE3F136-0297-43CB-ADC9-5EF76D613ABB}"/>
    <cellStyle name="60% - Accent4 4" xfId="285" xr:uid="{FE5B70EC-BA04-446F-AB3F-C74136A664B0}"/>
    <cellStyle name="60% - Accent5" xfId="286" builtinId="48" customBuiltin="1"/>
    <cellStyle name="60% - Accent5 2" xfId="287" xr:uid="{01E14D3F-7535-4ABA-B34F-E39EA44D1EE0}"/>
    <cellStyle name="60% - Accent5 3" xfId="288" xr:uid="{37574E9A-D227-454F-B609-1B14241C5EE2}"/>
    <cellStyle name="60% - Accent5 3 2" xfId="289" xr:uid="{293338D7-CBBF-4533-9267-BB63073619BA}"/>
    <cellStyle name="60% - Accent5 4" xfId="290" xr:uid="{9188EBE3-331A-4FBC-8860-77C9F858D058}"/>
    <cellStyle name="60% - Accent6" xfId="291" builtinId="52" customBuiltin="1"/>
    <cellStyle name="60% - Accent6 2" xfId="292" xr:uid="{6B91C002-6B17-4092-A365-B1BD7F0D646E}"/>
    <cellStyle name="60% - Accent6 2 2" xfId="293" xr:uid="{BA0A4B65-A96B-414C-A9D2-B914A34109B9}"/>
    <cellStyle name="60% - Accent6 3" xfId="294" xr:uid="{64A09F41-64B4-4E6B-BC54-7FB80E514712}"/>
    <cellStyle name="60% - Accent6 3 2" xfId="295" xr:uid="{08B58CDA-F295-42C4-B3B3-F4E5B40341AB}"/>
    <cellStyle name="60% - Accent6 4" xfId="296" xr:uid="{8A6B113B-C2B3-4C9E-A054-7DAE393D81C9}"/>
    <cellStyle name="Accent1" xfId="297" builtinId="29" customBuiltin="1"/>
    <cellStyle name="Accent1 2" xfId="298" xr:uid="{1C04C071-1022-4E4B-B9EA-6165666B4F5C}"/>
    <cellStyle name="Accent1 3" xfId="299" xr:uid="{E97DA58D-BD63-4D92-A1E1-23B0FE1ED3C8}"/>
    <cellStyle name="Accent1 3 2" xfId="300" xr:uid="{B0D79F7D-ABEB-4591-AA04-E9154BD4A955}"/>
    <cellStyle name="Accent1 4" xfId="301" xr:uid="{B1B1E062-7100-4326-841D-157E7D672BAD}"/>
    <cellStyle name="Accent2" xfId="302" builtinId="33" customBuiltin="1"/>
    <cellStyle name="Accent2 2" xfId="303" xr:uid="{02F89EEF-241F-40AF-B49C-0C4B2F470986}"/>
    <cellStyle name="Accent2 3" xfId="304" xr:uid="{7FB6D221-A1CB-496D-A75F-E75E983AF42B}"/>
    <cellStyle name="Accent2 3 2" xfId="305" xr:uid="{30220B28-A438-4750-A09F-45EE0E684A2D}"/>
    <cellStyle name="Accent2 4" xfId="306" xr:uid="{73F04C4F-7F9F-4C94-BC27-D75E0F14B81C}"/>
    <cellStyle name="Accent3" xfId="307" builtinId="37" customBuiltin="1"/>
    <cellStyle name="Accent3 2" xfId="308" xr:uid="{B2733F67-D0DD-4CAF-BC8C-C8ABBB18F135}"/>
    <cellStyle name="Accent3 3" xfId="309" xr:uid="{497D3998-8649-4D9E-80A4-1E01B368FDB8}"/>
    <cellStyle name="Accent3 3 2" xfId="310" xr:uid="{EFF56068-03B3-4526-9E24-AB385D929596}"/>
    <cellStyle name="Accent3 4" xfId="311" xr:uid="{B25F9CF3-DAE1-4FF9-9C3B-A03E53E0CF07}"/>
    <cellStyle name="Accent4" xfId="312" builtinId="41" customBuiltin="1"/>
    <cellStyle name="Accent4 2" xfId="313" xr:uid="{537F8DF0-5A82-4D5A-8811-DE260E0B2CDA}"/>
    <cellStyle name="Accent4 3" xfId="314" xr:uid="{0622E522-A84E-4FDD-9184-E55C33888298}"/>
    <cellStyle name="Accent4 3 2" xfId="315" xr:uid="{95A81F33-1F73-41F6-B252-61CBAD04EA9B}"/>
    <cellStyle name="Accent4 4" xfId="316" xr:uid="{5FD7CAC3-5F97-4313-9DA8-8AC7A77AFD17}"/>
    <cellStyle name="Accent5" xfId="317" builtinId="45" customBuiltin="1"/>
    <cellStyle name="Accent5 2" xfId="318" xr:uid="{E03B5534-1D7D-4B98-B146-DA945FCF948A}"/>
    <cellStyle name="Accent5 3" xfId="319" xr:uid="{0A61E276-DE54-4B4B-84D5-0EB459544CC3}"/>
    <cellStyle name="Accent5 3 2" xfId="320" xr:uid="{A3CA0F6D-EAAC-4246-BDA2-D0F9C39E8AAF}"/>
    <cellStyle name="Accent5 4" xfId="321" xr:uid="{843A970E-59EF-4F06-A080-2F0790ED646A}"/>
    <cellStyle name="Accent6" xfId="322" builtinId="49" customBuiltin="1"/>
    <cellStyle name="Accent6 2" xfId="323" xr:uid="{6BB20EB5-C3D0-48A5-A392-144A4657C373}"/>
    <cellStyle name="Accent6 3" xfId="324" xr:uid="{20F9A0ED-95B7-4B71-AEDC-C123CDD4FCE8}"/>
    <cellStyle name="Accent6 3 2" xfId="325" xr:uid="{24C634FA-9BBA-46C5-84BC-54222A383152}"/>
    <cellStyle name="Accent6 4" xfId="326" xr:uid="{42FA5438-FF71-467F-8CC4-42FD1F9D11C4}"/>
    <cellStyle name="Bad" xfId="327" builtinId="27" customBuiltin="1"/>
    <cellStyle name="Bad 2" xfId="328" xr:uid="{8052F8E6-162C-4748-8A5F-217027993854}"/>
    <cellStyle name="Bad 3" xfId="329" xr:uid="{739EFA8F-6F67-4357-AA9C-B0AE74EF91B6}"/>
    <cellStyle name="Bad 3 2" xfId="330" xr:uid="{9254B38B-CB41-4CE2-ABB4-9153E8381A41}"/>
    <cellStyle name="Bad 4" xfId="331" xr:uid="{E1A81994-6E1E-49DC-A268-B920DD4E3A8B}"/>
    <cellStyle name="Calculation" xfId="332" builtinId="22" customBuiltin="1"/>
    <cellStyle name="Calculation 2" xfId="333" xr:uid="{125494D7-DE3B-46F0-B981-6E889E811E30}"/>
    <cellStyle name="Calculation 3" xfId="334" xr:uid="{DDE5C152-C0F2-4E86-8F39-ACE630022138}"/>
    <cellStyle name="Calculation 3 2" xfId="335" xr:uid="{D8DD66A8-C1C6-455B-B180-1F248569D095}"/>
    <cellStyle name="Calculation 4" xfId="336" xr:uid="{6D63C044-C3E7-4482-9214-6B3ED2E6B1B4}"/>
    <cellStyle name="Check Cell" xfId="337" builtinId="23" customBuiltin="1"/>
    <cellStyle name="Check Cell 2" xfId="338" xr:uid="{25612B6F-73FC-43EB-8F6F-C5ED5C97467A}"/>
    <cellStyle name="Check Cell 3" xfId="339" xr:uid="{6ED2A557-A1E3-47B7-87C7-730EE1E57DC2}"/>
    <cellStyle name="Check Cell 3 2" xfId="340" xr:uid="{0CADF97C-5172-4E88-952E-C0407ECFA86B}"/>
    <cellStyle name="Check Cell 4" xfId="341" xr:uid="{13330B9C-C44F-43A4-947F-6857E2F66F65}"/>
    <cellStyle name="Comma 2" xfId="342" xr:uid="{CFBFE224-AE83-4E6E-8DE2-072559D88BE8}"/>
    <cellStyle name="Comma 2 2" xfId="343" xr:uid="{341C3334-F39F-404D-A989-758568D2B295}"/>
    <cellStyle name="Comma 2 3" xfId="344" xr:uid="{35EFC190-7BA2-41DD-B377-38AE5496D357}"/>
    <cellStyle name="Explanatory Text" xfId="345" builtinId="53" customBuiltin="1"/>
    <cellStyle name="Explanatory Text 2" xfId="346" xr:uid="{827B0143-9A1F-4C73-89A9-BE3D8CAA214A}"/>
    <cellStyle name="Explanatory Text 3" xfId="347" xr:uid="{6E77A6CA-0ACE-48D7-A24C-BD36C074C6D7}"/>
    <cellStyle name="Explanatory Text 3 2" xfId="348" xr:uid="{90358C30-4948-4647-982E-45465FDC1D84}"/>
    <cellStyle name="Explanatory Text 4" xfId="349" xr:uid="{CEF6BEE4-41EB-488C-B138-195C80784534}"/>
    <cellStyle name="Good" xfId="350" builtinId="26" customBuiltin="1"/>
    <cellStyle name="Good 2" xfId="351" xr:uid="{2C7A9D4C-12E9-4341-9F63-62F559032F08}"/>
    <cellStyle name="Good 3" xfId="352" xr:uid="{446F3B26-CA23-42C2-B1F2-11EA871FD1B7}"/>
    <cellStyle name="Good 3 2" xfId="353" xr:uid="{7E9068FA-5F2C-44DA-AFF6-15F4B540717B}"/>
    <cellStyle name="Good 4" xfId="354" xr:uid="{6C09C227-8CCF-40DC-BF2B-634D2D10406A}"/>
    <cellStyle name="Heading 1" xfId="355" builtinId="16" customBuiltin="1"/>
    <cellStyle name="Heading 1 2" xfId="356" xr:uid="{DB93A8F7-F14B-49A6-9511-9ED0BE92CA7C}"/>
    <cellStyle name="Heading 1 3" xfId="357" xr:uid="{F70629DF-5395-4BA1-9B38-E359ADCBF190}"/>
    <cellStyle name="Heading 1 3 2" xfId="358" xr:uid="{185B8CC0-DDA5-4553-B5EF-A8C674329978}"/>
    <cellStyle name="Heading 1 4" xfId="359" xr:uid="{EE348871-C3BB-4301-8919-EC36BCF06EAB}"/>
    <cellStyle name="Heading 2" xfId="360" builtinId="17" customBuiltin="1"/>
    <cellStyle name="Heading 2 2" xfId="361" xr:uid="{0173E6F6-C0A1-477B-9162-2CD5BF837251}"/>
    <cellStyle name="Heading 2 3" xfId="362" xr:uid="{1824AEEF-4697-4EDA-9A5A-A37C4A89D813}"/>
    <cellStyle name="Heading 2 3 2" xfId="363" xr:uid="{5E299542-DF2C-43CB-8011-F104A17F4BBA}"/>
    <cellStyle name="Heading 2 4" xfId="364" xr:uid="{A5AE46AC-25C5-4AEA-B5EB-5C15E913F089}"/>
    <cellStyle name="Heading 3" xfId="365" builtinId="18" customBuiltin="1"/>
    <cellStyle name="Heading 3 2" xfId="366" xr:uid="{FB315BD4-899A-4549-94FA-9C896EFFF38F}"/>
    <cellStyle name="Heading 3 3" xfId="367" xr:uid="{DFA66943-AE16-4165-B63E-6C49BD663977}"/>
    <cellStyle name="Heading 3 3 2" xfId="368" xr:uid="{D33625E2-B4CE-4D9D-92F0-F6453813B3C4}"/>
    <cellStyle name="Heading 3 4" xfId="369" xr:uid="{2E3A5729-454E-4B5C-93D0-C05B98162E40}"/>
    <cellStyle name="Heading 4" xfId="370" builtinId="19" customBuiltin="1"/>
    <cellStyle name="Heading 4 2" xfId="371" xr:uid="{AAB4F8C4-B6C7-461B-98D5-BBA478276749}"/>
    <cellStyle name="Heading 4 3" xfId="372" xr:uid="{C063BFE9-95E2-4F89-9FC8-939013FEADB5}"/>
    <cellStyle name="Heading 4 3 2" xfId="373" xr:uid="{0E6D8495-1CC8-4AF5-891D-679B8B2D9BBA}"/>
    <cellStyle name="Heading 4 4" xfId="374" xr:uid="{65664367-1DFB-4FC9-87C3-29D1A7A0A247}"/>
    <cellStyle name="Hyperlink" xfId="375" builtinId="8"/>
    <cellStyle name="Hyperlink 2" xfId="376" xr:uid="{73047B8A-0270-4BC1-8B96-6FC1525B5B7F}"/>
    <cellStyle name="Input" xfId="377" builtinId="20" customBuiltin="1"/>
    <cellStyle name="Input 2" xfId="378" xr:uid="{1D3EC3FA-80A3-4F8A-B4E2-9BB9FEB38035}"/>
    <cellStyle name="Input 3" xfId="379" xr:uid="{7F452B1E-6215-4DBD-9454-35D8AEB16FAB}"/>
    <cellStyle name="Input 3 2" xfId="380" xr:uid="{59A940B3-1126-4D92-A50F-3D7CFE6F577F}"/>
    <cellStyle name="Input 4" xfId="381" xr:uid="{0EBF2EDD-DE59-41A0-956C-C39182C24659}"/>
    <cellStyle name="Linked Cell" xfId="382" builtinId="24" customBuiltin="1"/>
    <cellStyle name="Linked Cell 2" xfId="383" xr:uid="{341A5CF2-8E51-46FF-87FA-93649455FFB4}"/>
    <cellStyle name="Linked Cell 3" xfId="384" xr:uid="{594A4891-4078-48A6-889B-D09277331E30}"/>
    <cellStyle name="Linked Cell 3 2" xfId="385" xr:uid="{4C4EAE54-B0ED-4352-A542-5C18ABDBC693}"/>
    <cellStyle name="Linked Cell 4" xfId="386" xr:uid="{29784171-1DF0-4522-9AC8-1F84643188FC}"/>
    <cellStyle name="Neutral" xfId="387" builtinId="28" customBuiltin="1"/>
    <cellStyle name="Neutral 2" xfId="388" xr:uid="{22E68120-3D9F-4DC1-B1C0-D0F67C829EA3}"/>
    <cellStyle name="Neutral 3" xfId="389" xr:uid="{CFB68371-CDB2-419D-95DD-164CDC660D22}"/>
    <cellStyle name="Neutral 3 2" xfId="390" xr:uid="{1254CFCD-DA4F-44BD-923F-9FCB361CD539}"/>
    <cellStyle name="Neutral 4" xfId="391" xr:uid="{53E21EEC-B5C6-4A1B-97FC-9A0FF52E443E}"/>
    <cellStyle name="Normal" xfId="0" builtinId="0"/>
    <cellStyle name="Normal 2" xfId="392" xr:uid="{A4E4DE0E-5DC5-4BCF-A4E6-4C21D0E6A386}"/>
    <cellStyle name="Normal 2 2" xfId="393" xr:uid="{853A92D0-E5DD-4A56-BE96-484FE014EC23}"/>
    <cellStyle name="Normal 2 3" xfId="394" xr:uid="{F56AFB8E-244B-465D-8D6E-109889CA097A}"/>
    <cellStyle name="Normal 2 3 2" xfId="395" xr:uid="{BF4CBBBB-64B8-4FFA-BF0E-2A3D16CE5C5A}"/>
    <cellStyle name="Normal 2 3 2 2" xfId="396" xr:uid="{DA63DB29-CB94-420C-8106-A7DB531BAC16}"/>
    <cellStyle name="Normal 2 3 2 2 2" xfId="397" xr:uid="{F34E0D8A-5BF2-4672-A7CD-54A564FB18F5}"/>
    <cellStyle name="Normal 2 3 2 3" xfId="398" xr:uid="{0DC22415-B728-4AB0-BE20-2B6CFB18E332}"/>
    <cellStyle name="Normal 2 3 3" xfId="399" xr:uid="{F242E5BC-641D-4EF0-88B4-1FD3F31C8126}"/>
    <cellStyle name="Normal 2 3 3 2" xfId="400" xr:uid="{E0D9417A-CA89-4020-81F3-D108DA2820BA}"/>
    <cellStyle name="Normal 2 3 3 3" xfId="401" xr:uid="{928CB216-6B95-48A0-BC5F-6CE2D3FE39C6}"/>
    <cellStyle name="Normal 2 3 4" xfId="402" xr:uid="{A398CB93-6770-4103-8EFA-E94D353CC89B}"/>
    <cellStyle name="Normal 2 3 5" xfId="403" xr:uid="{3DE719E4-0B70-4381-882D-197D5D013FDF}"/>
    <cellStyle name="Normal 2 4" xfId="404" xr:uid="{00AFF74C-715A-4F37-A55E-543D374F6456}"/>
    <cellStyle name="Normal 2 4 2" xfId="405" xr:uid="{0D12E044-EDA9-4DCE-953D-6BFF4E463166}"/>
    <cellStyle name="Normal 2 4 2 2" xfId="406" xr:uid="{D5B86183-DB2D-44B1-AE64-89D0AA327439}"/>
    <cellStyle name="Normal 2 4 3" xfId="407" xr:uid="{CA2F14C3-3DA6-4DE7-B6E0-EBFA43E5AEF1}"/>
    <cellStyle name="Normal 2 5" xfId="408" xr:uid="{47114C2E-62F8-43FC-AB1A-D45CB3F6BAB3}"/>
    <cellStyle name="Normal 2 5 2" xfId="409" xr:uid="{7CE5AA84-C30B-4A91-8644-DF2023300267}"/>
    <cellStyle name="Normal 2 6" xfId="410" xr:uid="{1EF5D129-249E-48B2-8454-64D3B6E50D41}"/>
    <cellStyle name="Normal 3" xfId="411" xr:uid="{EEF6BFC4-F4CA-4B17-9DBE-642D73054AA8}"/>
    <cellStyle name="Normal 3 2" xfId="412" xr:uid="{833275FD-061F-4401-A65E-0064385FA07C}"/>
    <cellStyle name="Normal 4" xfId="413" xr:uid="{37EE6108-DFBA-489F-9BD5-2CE3616E25BB}"/>
    <cellStyle name="Normal 4 2" xfId="414" xr:uid="{D5DDF876-03FF-4A38-B9C7-24CC87966999}"/>
    <cellStyle name="Normal 4 2 2" xfId="415" xr:uid="{AB48F576-4EE8-47AD-B939-4A450A741C85}"/>
    <cellStyle name="Normal 4 2 3" xfId="416" xr:uid="{791E7EA8-DC89-49CC-BDB8-8C225BA69AA3}"/>
    <cellStyle name="Normal 4 2 4" xfId="417" xr:uid="{1DBA3904-0353-45FC-B2E9-D2B55939EFA5}"/>
    <cellStyle name="Normal 4 3" xfId="418" xr:uid="{742E6C83-85DC-41CC-8D22-B314B82408D0}"/>
    <cellStyle name="Normal 5" xfId="419" xr:uid="{1592639F-76AA-4EFF-A451-566CC09B974E}"/>
    <cellStyle name="Normal 5 2" xfId="420" xr:uid="{2F8DC9CF-7E0C-4B8B-95AB-866F8999985C}"/>
    <cellStyle name="Normal 6" xfId="421" xr:uid="{4FD10F21-A66A-42F6-A438-D18A37BE26DA}"/>
    <cellStyle name="Normal 7" xfId="422" xr:uid="{CB9F47DC-832F-4B61-8036-60C2A9BAC66B}"/>
    <cellStyle name="Note" xfId="423" builtinId="10" customBuiltin="1"/>
    <cellStyle name="Note 2" xfId="424" xr:uid="{D2E7B726-D255-45AF-9E4A-C4277090F163}"/>
    <cellStyle name="Note 2 2" xfId="425" xr:uid="{851BD17B-4F1F-4B1A-95EC-6020755CD077}"/>
    <cellStyle name="Note 2 2 2" xfId="426" xr:uid="{11E6703E-8EB4-480F-8FF6-B905A497E7B3}"/>
    <cellStyle name="Note 2 2 2 2" xfId="427" xr:uid="{E1BC089E-0D1C-4AB3-835A-DB722D2E605E}"/>
    <cellStyle name="Note 2 2 2 2 2" xfId="428" xr:uid="{002A4CA3-FF9D-4ECF-B979-1AA575117C25}"/>
    <cellStyle name="Note 2 2 2 3" xfId="429" xr:uid="{543F7D01-63D4-4673-A375-126E6DA4BFFC}"/>
    <cellStyle name="Note 2 2 3" xfId="430" xr:uid="{2943C027-C893-486C-B3CE-75E25A8CC248}"/>
    <cellStyle name="Note 2 2 3 2" xfId="431" xr:uid="{64301A95-7486-4072-8E5E-BFFA9D556779}"/>
    <cellStyle name="Note 2 2 4" xfId="432" xr:uid="{3618C41E-CEB4-433C-8784-92F47B47648F}"/>
    <cellStyle name="Note 2 2 5" xfId="433" xr:uid="{C5DEA099-436E-49E8-A498-46724D25BD28}"/>
    <cellStyle name="Note 2 3" xfId="434" xr:uid="{8FC5199B-3F20-4983-8919-7E822BD58116}"/>
    <cellStyle name="Note 2 3 2" xfId="435" xr:uid="{84C3FC19-DB23-487C-BA94-D321405575AB}"/>
    <cellStyle name="Note 2 3 2 2" xfId="436" xr:uid="{C1727DFC-F262-479F-AB0A-DB02EBC70C6B}"/>
    <cellStyle name="Note 2 3 3" xfId="437" xr:uid="{55917AEA-1E0E-492A-9572-37B4B9B07153}"/>
    <cellStyle name="Note 2 4" xfId="438" xr:uid="{053FFA07-DB05-4506-B565-402B962E6D26}"/>
    <cellStyle name="Note 2 4 2" xfId="439" xr:uid="{FFAC9FFD-B64B-4BA3-9997-B756C883A643}"/>
    <cellStyle name="Note 2 5" xfId="440" xr:uid="{6A255498-6748-4A0C-9752-661854B82C87}"/>
    <cellStyle name="Note 3" xfId="441" xr:uid="{9A5DEFB7-DAEE-4E79-AD96-F7824F288D3F}"/>
    <cellStyle name="Output" xfId="442" builtinId="21" customBuiltin="1"/>
    <cellStyle name="Output 2" xfId="443" xr:uid="{88EF28F7-DAB4-4D65-82B5-885453B4CFDF}"/>
    <cellStyle name="Output 3" xfId="444" xr:uid="{A3FD3DF4-4455-4633-9BF3-855843372996}"/>
    <cellStyle name="Output 3 2" xfId="445" xr:uid="{5C90A0A1-48CA-47C9-9DBC-28F10C38F46C}"/>
    <cellStyle name="Output 4" xfId="446" xr:uid="{54E833F8-D20F-482F-8C5A-3799D4726A6A}"/>
    <cellStyle name="Title" xfId="447" builtinId="15" customBuiltin="1"/>
    <cellStyle name="Title 2" xfId="448" xr:uid="{C1AA4044-7122-4A44-91FA-E4E0D890DCCA}"/>
    <cellStyle name="Total" xfId="449" builtinId="25" customBuiltin="1"/>
    <cellStyle name="Total 2" xfId="450" xr:uid="{AC82CFD6-4809-4E39-8524-66F74F89B464}"/>
    <cellStyle name="Total 3" xfId="451" xr:uid="{52789FB0-0C15-41E8-B705-0AA9DAC6EBE0}"/>
    <cellStyle name="Total 3 2" xfId="452" xr:uid="{955BF1E9-16EB-4D74-A44B-7F38109FF592}"/>
    <cellStyle name="Total 4" xfId="453" xr:uid="{489FDC9D-F4D4-489D-8F04-89FFE9D7C523}"/>
    <cellStyle name="Warning Text" xfId="454" builtinId="11" customBuiltin="1"/>
    <cellStyle name="Warning Text 2" xfId="455" xr:uid="{25C958E7-A025-438E-B0A0-9DF69913716E}"/>
    <cellStyle name="Warning Text 3" xfId="456" xr:uid="{515BAF5F-5E6B-4905-9930-1CFEC32ED73B}"/>
    <cellStyle name="Warning Text 3 2" xfId="457" xr:uid="{9E191BAC-C4AA-4489-9B1C-02180350D70B}"/>
    <cellStyle name="Warning Text 4" xfId="458" xr:uid="{52D9C692-BF12-4EF7-B52F-DEBE8BC0F1D5}"/>
  </cellStyles>
  <dxfs count="23">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s>
  <tableStyles count="7" defaultTableStyle="TableStyleMedium2" defaultPivotStyle="PivotStyleLight16">
    <tableStyle name="ClosureRpt" pivot="0" table="0" count="2" xr9:uid="{1510E59C-A13D-44CF-9A5A-196A83D9F971}">
      <tableStyleElement type="wholeTable" dxfId="22"/>
      <tableStyleElement type="headerRow" dxfId="21"/>
    </tableStyle>
    <tableStyle name="ClosureRpt 2" pivot="0" table="0" count="2" xr9:uid="{53E7C76E-6A63-4C5C-BBBF-BBFBF7EDB5AC}">
      <tableStyleElement type="wholeTable" dxfId="20"/>
      <tableStyleElement type="headerRow" dxfId="19"/>
    </tableStyle>
    <tableStyle name="ClosureRpt 3" pivot="0" table="0" count="2" xr9:uid="{0EDFDD6F-E977-4BC5-B30A-44FACA3F65AF}">
      <tableStyleElement type="wholeTable" dxfId="18"/>
      <tableStyleElement type="headerRow" dxfId="17"/>
    </tableStyle>
    <tableStyle name="ClosureRpt 4" pivot="0" table="0" count="2" xr9:uid="{6F313F84-EE9B-4AD5-88E3-9C7140FC217B}">
      <tableStyleElement type="wholeTable" dxfId="16"/>
      <tableStyleElement type="headerRow" dxfId="15"/>
    </tableStyle>
    <tableStyle name="ClosureRpt 5" pivot="0" table="0" count="2" xr9:uid="{B175135D-E846-4DFF-AD85-F4162F757744}">
      <tableStyleElement type="wholeTable" dxfId="14"/>
      <tableStyleElement type="headerRow" dxfId="13"/>
    </tableStyle>
    <tableStyle name="ClosureRpt 6" pivot="0" table="0" count="2" xr9:uid="{C16379D2-38BE-445F-9953-2FFFE4132743}">
      <tableStyleElement type="wholeTable" dxfId="12"/>
      <tableStyleElement type="headerRow" dxfId="11"/>
    </tableStyle>
    <tableStyle name="ClosureRpt 7" pivot="0" table="0" count="2" xr9:uid="{5EADC49E-4006-436D-968B-31F3DCF4D027}">
      <tableStyleElement type="wholeTable" dxfId="10"/>
      <tableStyleElement type="headerRow" dxfId="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3</xdr:col>
      <xdr:colOff>1276350</xdr:colOff>
      <xdr:row>0</xdr:row>
      <xdr:rowOff>76200</xdr:rowOff>
    </xdr:from>
    <xdr:to>
      <xdr:col>5</xdr:col>
      <xdr:colOff>304800</xdr:colOff>
      <xdr:row>1</xdr:row>
      <xdr:rowOff>114300</xdr:rowOff>
    </xdr:to>
    <xdr:pic>
      <xdr:nvPicPr>
        <xdr:cNvPr id="1397" name="Picture 1" descr="National Highways Logo">
          <a:extLst>
            <a:ext uri="{FF2B5EF4-FFF2-40B4-BE49-F238E27FC236}">
              <a16:creationId xmlns:a16="http://schemas.microsoft.com/office/drawing/2014/main" id="{AE96BC23-AA70-0A9D-BA59-E45340CB41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92700" y="76200"/>
          <a:ext cx="18796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104775</xdr:rowOff>
    </xdr:to>
    <xdr:pic>
      <xdr:nvPicPr>
        <xdr:cNvPr id="21328" name="Picture 6">
          <a:extLst>
            <a:ext uri="{FF2B5EF4-FFF2-40B4-BE49-F238E27FC236}">
              <a16:creationId xmlns:a16="http://schemas.microsoft.com/office/drawing/2014/main" id="{C43ED9F1-CF42-4C62-1A66-B13C1F5845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9060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21329" name="Picture 8">
          <a:extLst>
            <a:ext uri="{FF2B5EF4-FFF2-40B4-BE49-F238E27FC236}">
              <a16:creationId xmlns:a16="http://schemas.microsoft.com/office/drawing/2014/main" id="{A3D3FEF1-B169-72E1-7B8B-41BEF2112F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9060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21330" name="Picture 4">
          <a:extLst>
            <a:ext uri="{FF2B5EF4-FFF2-40B4-BE49-F238E27FC236}">
              <a16:creationId xmlns:a16="http://schemas.microsoft.com/office/drawing/2014/main" id="{6B2E9440-A3FE-5BDA-501F-94799A5902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906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209550</xdr:rowOff>
    </xdr:to>
    <xdr:pic>
      <xdr:nvPicPr>
        <xdr:cNvPr id="21331" name="Picture 5">
          <a:extLst>
            <a:ext uri="{FF2B5EF4-FFF2-40B4-BE49-F238E27FC236}">
              <a16:creationId xmlns:a16="http://schemas.microsoft.com/office/drawing/2014/main" id="{8FF139E7-3AEF-97D0-4731-564A752657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90600" y="0"/>
          <a:ext cx="0" cy="62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21332" name="Picture 7">
          <a:extLst>
            <a:ext uri="{FF2B5EF4-FFF2-40B4-BE49-F238E27FC236}">
              <a16:creationId xmlns:a16="http://schemas.microsoft.com/office/drawing/2014/main" id="{0531F537-0429-1F5A-E30E-76EFEDAC395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906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104775</xdr:rowOff>
    </xdr:to>
    <xdr:pic>
      <xdr:nvPicPr>
        <xdr:cNvPr id="30356" name="Picture 4">
          <a:extLst>
            <a:ext uri="{FF2B5EF4-FFF2-40B4-BE49-F238E27FC236}">
              <a16:creationId xmlns:a16="http://schemas.microsoft.com/office/drawing/2014/main" id="{329B1A96-36E1-98D1-C234-1325C219A1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0357" name="Picture 5">
          <a:extLst>
            <a:ext uri="{FF2B5EF4-FFF2-40B4-BE49-F238E27FC236}">
              <a16:creationId xmlns:a16="http://schemas.microsoft.com/office/drawing/2014/main" id="{58A94F11-E305-C8E0-9D95-88FB22B153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0358" name="Picture 6">
          <a:extLst>
            <a:ext uri="{FF2B5EF4-FFF2-40B4-BE49-F238E27FC236}">
              <a16:creationId xmlns:a16="http://schemas.microsoft.com/office/drawing/2014/main" id="{12132B80-8FA9-9D9E-9AB6-C024A1CF56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0359" name="Picture 7">
          <a:extLst>
            <a:ext uri="{FF2B5EF4-FFF2-40B4-BE49-F238E27FC236}">
              <a16:creationId xmlns:a16="http://schemas.microsoft.com/office/drawing/2014/main" id="{3C471ABE-8170-6978-8E64-D9F9E32964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0360" name="Picture 8">
          <a:extLst>
            <a:ext uri="{FF2B5EF4-FFF2-40B4-BE49-F238E27FC236}">
              <a16:creationId xmlns:a16="http://schemas.microsoft.com/office/drawing/2014/main" id="{4E3B95C3-A68C-A5B4-AF2C-DCB4D941FC8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0495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0361" name="Picture 9">
          <a:extLst>
            <a:ext uri="{FF2B5EF4-FFF2-40B4-BE49-F238E27FC236}">
              <a16:creationId xmlns:a16="http://schemas.microsoft.com/office/drawing/2014/main" id="{9998FE36-39A1-CA74-16F8-B71800F2DD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0362" name="Picture 10">
          <a:extLst>
            <a:ext uri="{FF2B5EF4-FFF2-40B4-BE49-F238E27FC236}">
              <a16:creationId xmlns:a16="http://schemas.microsoft.com/office/drawing/2014/main" id="{9096CA97-AF1F-F5DB-B420-B4EBD6264E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133350</xdr:rowOff>
    </xdr:to>
    <xdr:pic>
      <xdr:nvPicPr>
        <xdr:cNvPr id="30363" name="Picture 11">
          <a:extLst>
            <a:ext uri="{FF2B5EF4-FFF2-40B4-BE49-F238E27FC236}">
              <a16:creationId xmlns:a16="http://schemas.microsoft.com/office/drawing/2014/main" id="{CA40DDFA-9582-3F5D-59DE-E2AB73BE47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546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209550</xdr:rowOff>
    </xdr:to>
    <xdr:pic>
      <xdr:nvPicPr>
        <xdr:cNvPr id="30364" name="Picture 12">
          <a:extLst>
            <a:ext uri="{FF2B5EF4-FFF2-40B4-BE49-F238E27FC236}">
              <a16:creationId xmlns:a16="http://schemas.microsoft.com/office/drawing/2014/main" id="{57D3AB78-8CC0-B4F8-24C7-C55A0BE4AE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62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0365" name="Picture 13">
          <a:extLst>
            <a:ext uri="{FF2B5EF4-FFF2-40B4-BE49-F238E27FC236}">
              <a16:creationId xmlns:a16="http://schemas.microsoft.com/office/drawing/2014/main" id="{9164B7E1-842F-5221-16A4-93BC59CA27D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0495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31380" name="Picture 4">
          <a:extLst>
            <a:ext uri="{FF2B5EF4-FFF2-40B4-BE49-F238E27FC236}">
              <a16:creationId xmlns:a16="http://schemas.microsoft.com/office/drawing/2014/main" id="{296AFF9B-6B0D-5B7C-A7F6-A048914582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1381" name="Picture 5">
          <a:extLst>
            <a:ext uri="{FF2B5EF4-FFF2-40B4-BE49-F238E27FC236}">
              <a16:creationId xmlns:a16="http://schemas.microsoft.com/office/drawing/2014/main" id="{7A009D6E-13FF-6686-1431-AE38697CC9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1382" name="Picture 6">
          <a:extLst>
            <a:ext uri="{FF2B5EF4-FFF2-40B4-BE49-F238E27FC236}">
              <a16:creationId xmlns:a16="http://schemas.microsoft.com/office/drawing/2014/main" id="{41EB2B63-7603-AB1C-C197-DA0201EF7A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1383" name="Picture 7">
          <a:extLst>
            <a:ext uri="{FF2B5EF4-FFF2-40B4-BE49-F238E27FC236}">
              <a16:creationId xmlns:a16="http://schemas.microsoft.com/office/drawing/2014/main" id="{18D1F570-F56B-4EA2-A360-76C745E74E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1384" name="Picture 8">
          <a:extLst>
            <a:ext uri="{FF2B5EF4-FFF2-40B4-BE49-F238E27FC236}">
              <a16:creationId xmlns:a16="http://schemas.microsoft.com/office/drawing/2014/main" id="{E703761B-48E3-6E88-3B3B-7CBEEC0355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6365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1385" name="Picture 9">
          <a:extLst>
            <a:ext uri="{FF2B5EF4-FFF2-40B4-BE49-F238E27FC236}">
              <a16:creationId xmlns:a16="http://schemas.microsoft.com/office/drawing/2014/main" id="{92BD6CA9-758A-FCED-2627-A201CADECB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1386" name="Picture 10">
          <a:extLst>
            <a:ext uri="{FF2B5EF4-FFF2-40B4-BE49-F238E27FC236}">
              <a16:creationId xmlns:a16="http://schemas.microsoft.com/office/drawing/2014/main" id="{563A6A12-ACC5-D3E3-0643-65905F09FD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1387" name="Picture 11">
          <a:extLst>
            <a:ext uri="{FF2B5EF4-FFF2-40B4-BE49-F238E27FC236}">
              <a16:creationId xmlns:a16="http://schemas.microsoft.com/office/drawing/2014/main" id="{D4E9B2B5-15C7-0553-D737-8BF56FF7C8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1388" name="Picture 12">
          <a:extLst>
            <a:ext uri="{FF2B5EF4-FFF2-40B4-BE49-F238E27FC236}">
              <a16:creationId xmlns:a16="http://schemas.microsoft.com/office/drawing/2014/main" id="{7D7109D2-8DFA-856A-7F77-6046D67883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1389" name="Picture 13">
          <a:extLst>
            <a:ext uri="{FF2B5EF4-FFF2-40B4-BE49-F238E27FC236}">
              <a16:creationId xmlns:a16="http://schemas.microsoft.com/office/drawing/2014/main" id="{88008931-4ECF-F6A1-D1DC-22E950BF358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6365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104775</xdr:rowOff>
    </xdr:to>
    <xdr:pic>
      <xdr:nvPicPr>
        <xdr:cNvPr id="36124" name="Picture 5">
          <a:extLst>
            <a:ext uri="{FF2B5EF4-FFF2-40B4-BE49-F238E27FC236}">
              <a16:creationId xmlns:a16="http://schemas.microsoft.com/office/drawing/2014/main" id="{C861B405-CFCC-FBD6-EED1-275B3FBE2D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25" name="Picture 6">
          <a:extLst>
            <a:ext uri="{FF2B5EF4-FFF2-40B4-BE49-F238E27FC236}">
              <a16:creationId xmlns:a16="http://schemas.microsoft.com/office/drawing/2014/main" id="{1A625646-6ED3-5C63-6384-58D447FFC2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26" name="Picture 7">
          <a:extLst>
            <a:ext uri="{FF2B5EF4-FFF2-40B4-BE49-F238E27FC236}">
              <a16:creationId xmlns:a16="http://schemas.microsoft.com/office/drawing/2014/main" id="{9B116809-0FAB-56EA-6AC2-125CB82711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27" name="Picture 8">
          <a:extLst>
            <a:ext uri="{FF2B5EF4-FFF2-40B4-BE49-F238E27FC236}">
              <a16:creationId xmlns:a16="http://schemas.microsoft.com/office/drawing/2014/main" id="{83360EAD-E306-0526-5D8A-6DB490996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6128" name="Picture 9">
          <a:extLst>
            <a:ext uri="{FF2B5EF4-FFF2-40B4-BE49-F238E27FC236}">
              <a16:creationId xmlns:a16="http://schemas.microsoft.com/office/drawing/2014/main" id="{647BB3B9-82FB-13F4-9DC6-7AB91860C6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494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29" name="Picture 10">
          <a:extLst>
            <a:ext uri="{FF2B5EF4-FFF2-40B4-BE49-F238E27FC236}">
              <a16:creationId xmlns:a16="http://schemas.microsoft.com/office/drawing/2014/main" id="{C158442B-73BD-D5B4-A1DC-EFF66E61D3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30" name="Picture 11">
          <a:extLst>
            <a:ext uri="{FF2B5EF4-FFF2-40B4-BE49-F238E27FC236}">
              <a16:creationId xmlns:a16="http://schemas.microsoft.com/office/drawing/2014/main" id="{A019F573-6B98-55A5-C78C-B2EE0DF37F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31" name="Picture 12">
          <a:extLst>
            <a:ext uri="{FF2B5EF4-FFF2-40B4-BE49-F238E27FC236}">
              <a16:creationId xmlns:a16="http://schemas.microsoft.com/office/drawing/2014/main" id="{1903CF71-FF8E-1FD2-3B12-2BC47E0A39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32" name="Picture 13">
          <a:extLst>
            <a:ext uri="{FF2B5EF4-FFF2-40B4-BE49-F238E27FC236}">
              <a16:creationId xmlns:a16="http://schemas.microsoft.com/office/drawing/2014/main" id="{79E598ED-5B4C-0325-5F58-AA0132ED32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6133" name="Picture 14">
          <a:extLst>
            <a:ext uri="{FF2B5EF4-FFF2-40B4-BE49-F238E27FC236}">
              <a16:creationId xmlns:a16="http://schemas.microsoft.com/office/drawing/2014/main" id="{5D235DEE-BB32-F195-DC06-A849172C4F8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494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34" name="Picture 15">
          <a:extLst>
            <a:ext uri="{FF2B5EF4-FFF2-40B4-BE49-F238E27FC236}">
              <a16:creationId xmlns:a16="http://schemas.microsoft.com/office/drawing/2014/main" id="{F44D1923-0420-9769-C001-A26140078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35" name="Picture 16">
          <a:extLst>
            <a:ext uri="{FF2B5EF4-FFF2-40B4-BE49-F238E27FC236}">
              <a16:creationId xmlns:a16="http://schemas.microsoft.com/office/drawing/2014/main" id="{7C923DB4-CACD-5D11-8024-79A9CD9E85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36" name="Picture 17">
          <a:extLst>
            <a:ext uri="{FF2B5EF4-FFF2-40B4-BE49-F238E27FC236}">
              <a16:creationId xmlns:a16="http://schemas.microsoft.com/office/drawing/2014/main" id="{86A0F190-7DA7-5B06-DED6-9582EDA0EE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37" name="Picture 18">
          <a:extLst>
            <a:ext uri="{FF2B5EF4-FFF2-40B4-BE49-F238E27FC236}">
              <a16:creationId xmlns:a16="http://schemas.microsoft.com/office/drawing/2014/main" id="{4ABE849C-C91E-B739-BE2A-3DFD62741F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6138" name="Picture 19">
          <a:extLst>
            <a:ext uri="{FF2B5EF4-FFF2-40B4-BE49-F238E27FC236}">
              <a16:creationId xmlns:a16="http://schemas.microsoft.com/office/drawing/2014/main" id="{DE53FCBE-D523-E02B-6427-416AC5034BD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494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39" name="Picture 20">
          <a:extLst>
            <a:ext uri="{FF2B5EF4-FFF2-40B4-BE49-F238E27FC236}">
              <a16:creationId xmlns:a16="http://schemas.microsoft.com/office/drawing/2014/main" id="{687975C2-9350-40FD-80BB-BDAB591F58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40" name="Picture 21">
          <a:extLst>
            <a:ext uri="{FF2B5EF4-FFF2-40B4-BE49-F238E27FC236}">
              <a16:creationId xmlns:a16="http://schemas.microsoft.com/office/drawing/2014/main" id="{767034AA-A331-403B-5EFC-65628E488D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41" name="Picture 22">
          <a:extLst>
            <a:ext uri="{FF2B5EF4-FFF2-40B4-BE49-F238E27FC236}">
              <a16:creationId xmlns:a16="http://schemas.microsoft.com/office/drawing/2014/main" id="{F2530346-1FDD-8F5B-8B54-88D1C65F0E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42" name="Picture 23">
          <a:extLst>
            <a:ext uri="{FF2B5EF4-FFF2-40B4-BE49-F238E27FC236}">
              <a16:creationId xmlns:a16="http://schemas.microsoft.com/office/drawing/2014/main" id="{B0F7373B-ADF4-337F-4A13-89CC88ED08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6143" name="Picture 24">
          <a:extLst>
            <a:ext uri="{FF2B5EF4-FFF2-40B4-BE49-F238E27FC236}">
              <a16:creationId xmlns:a16="http://schemas.microsoft.com/office/drawing/2014/main" id="{9132317B-C524-5197-368C-1D7A9FD789F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494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2" name="Picture 4">
          <a:extLst>
            <a:ext uri="{FF2B5EF4-FFF2-40B4-BE49-F238E27FC236}">
              <a16:creationId xmlns:a16="http://schemas.microsoft.com/office/drawing/2014/main" id="{3876D004-3ABF-4544-95B3-F72538EC1E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 name="Picture 5">
          <a:extLst>
            <a:ext uri="{FF2B5EF4-FFF2-40B4-BE49-F238E27FC236}">
              <a16:creationId xmlns:a16="http://schemas.microsoft.com/office/drawing/2014/main" id="{0B0C0FAD-BD16-445C-9802-5EB020267B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4" name="Picture 6">
          <a:extLst>
            <a:ext uri="{FF2B5EF4-FFF2-40B4-BE49-F238E27FC236}">
              <a16:creationId xmlns:a16="http://schemas.microsoft.com/office/drawing/2014/main" id="{80C98ABB-1224-4ED1-B4BD-8D4F7BDC02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5" name="Picture 7">
          <a:extLst>
            <a:ext uri="{FF2B5EF4-FFF2-40B4-BE49-F238E27FC236}">
              <a16:creationId xmlns:a16="http://schemas.microsoft.com/office/drawing/2014/main" id="{AA8FA0CD-5508-44AA-B090-40E66116F4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6" name="Picture 8">
          <a:extLst>
            <a:ext uri="{FF2B5EF4-FFF2-40B4-BE49-F238E27FC236}">
              <a16:creationId xmlns:a16="http://schemas.microsoft.com/office/drawing/2014/main" id="{4346D847-7965-49A5-9DD3-941D4B1627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077950" y="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7" name="Picture 9">
          <a:extLst>
            <a:ext uri="{FF2B5EF4-FFF2-40B4-BE49-F238E27FC236}">
              <a16:creationId xmlns:a16="http://schemas.microsoft.com/office/drawing/2014/main" id="{3810AD30-03D2-4C72-9831-F02A72E2D1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8" name="Picture 10">
          <a:extLst>
            <a:ext uri="{FF2B5EF4-FFF2-40B4-BE49-F238E27FC236}">
              <a16:creationId xmlns:a16="http://schemas.microsoft.com/office/drawing/2014/main" id="{DDB399FE-23CF-4FAE-B08E-67C71239F5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9" name="Picture 11">
          <a:extLst>
            <a:ext uri="{FF2B5EF4-FFF2-40B4-BE49-F238E27FC236}">
              <a16:creationId xmlns:a16="http://schemas.microsoft.com/office/drawing/2014/main" id="{80D0C484-200E-4921-B309-C68137DF75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10" name="Picture 12">
          <a:extLst>
            <a:ext uri="{FF2B5EF4-FFF2-40B4-BE49-F238E27FC236}">
              <a16:creationId xmlns:a16="http://schemas.microsoft.com/office/drawing/2014/main" id="{40B62797-FD63-456B-B8E9-DFDE11403D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11" name="Picture 13">
          <a:extLst>
            <a:ext uri="{FF2B5EF4-FFF2-40B4-BE49-F238E27FC236}">
              <a16:creationId xmlns:a16="http://schemas.microsoft.com/office/drawing/2014/main" id="{34360225-2268-40A6-864A-FC8A8D87569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077950" y="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34452" name="Picture 2">
          <a:extLst>
            <a:ext uri="{FF2B5EF4-FFF2-40B4-BE49-F238E27FC236}">
              <a16:creationId xmlns:a16="http://schemas.microsoft.com/office/drawing/2014/main" id="{AD3A0CD6-4729-867A-95D0-C33511AD12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4453" name="Picture 3">
          <a:extLst>
            <a:ext uri="{FF2B5EF4-FFF2-40B4-BE49-F238E27FC236}">
              <a16:creationId xmlns:a16="http://schemas.microsoft.com/office/drawing/2014/main" id="{C2F9CB14-DA20-948C-BB6A-0621291F91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4454" name="Picture 5">
          <a:extLst>
            <a:ext uri="{FF2B5EF4-FFF2-40B4-BE49-F238E27FC236}">
              <a16:creationId xmlns:a16="http://schemas.microsoft.com/office/drawing/2014/main" id="{C17E81D3-7533-DAB8-F3E2-D27EFFBE49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4455" name="Picture 6">
          <a:extLst>
            <a:ext uri="{FF2B5EF4-FFF2-40B4-BE49-F238E27FC236}">
              <a16:creationId xmlns:a16="http://schemas.microsoft.com/office/drawing/2014/main" id="{95948AE5-19BA-0E56-5742-B76503F47C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4456" name="Picture 7">
          <a:extLst>
            <a:ext uri="{FF2B5EF4-FFF2-40B4-BE49-F238E27FC236}">
              <a16:creationId xmlns:a16="http://schemas.microsoft.com/office/drawing/2014/main" id="{FEAACC5D-6E15-1288-4BAC-134C4EF3B2D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065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4457" name="Picture 8">
          <a:extLst>
            <a:ext uri="{FF2B5EF4-FFF2-40B4-BE49-F238E27FC236}">
              <a16:creationId xmlns:a16="http://schemas.microsoft.com/office/drawing/2014/main" id="{294316C3-D8AD-F3B7-E240-490F304884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4458" name="Picture 9">
          <a:extLst>
            <a:ext uri="{FF2B5EF4-FFF2-40B4-BE49-F238E27FC236}">
              <a16:creationId xmlns:a16="http://schemas.microsoft.com/office/drawing/2014/main" id="{9E891CCE-61E6-7343-B310-AE5F9414BF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4459" name="Picture 10">
          <a:extLst>
            <a:ext uri="{FF2B5EF4-FFF2-40B4-BE49-F238E27FC236}">
              <a16:creationId xmlns:a16="http://schemas.microsoft.com/office/drawing/2014/main" id="{7397AD01-6865-C9BE-3414-5C057527E6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4460" name="Picture 11">
          <a:extLst>
            <a:ext uri="{FF2B5EF4-FFF2-40B4-BE49-F238E27FC236}">
              <a16:creationId xmlns:a16="http://schemas.microsoft.com/office/drawing/2014/main" id="{AF1B61BC-7BDF-2B2E-912B-D0BACE547C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4461" name="Picture 12">
          <a:extLst>
            <a:ext uri="{FF2B5EF4-FFF2-40B4-BE49-F238E27FC236}">
              <a16:creationId xmlns:a16="http://schemas.microsoft.com/office/drawing/2014/main" id="{542E76BA-EEB7-DD97-1A8F-AD4DD45EDC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065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35476" name="Picture 4">
          <a:extLst>
            <a:ext uri="{FF2B5EF4-FFF2-40B4-BE49-F238E27FC236}">
              <a16:creationId xmlns:a16="http://schemas.microsoft.com/office/drawing/2014/main" id="{FF867F33-F987-2270-52C8-87299C7DAD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5477" name="Picture 5">
          <a:extLst>
            <a:ext uri="{FF2B5EF4-FFF2-40B4-BE49-F238E27FC236}">
              <a16:creationId xmlns:a16="http://schemas.microsoft.com/office/drawing/2014/main" id="{0B45E76C-D30E-E905-1AC1-86BF31D6D0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5478" name="Picture 6">
          <a:extLst>
            <a:ext uri="{FF2B5EF4-FFF2-40B4-BE49-F238E27FC236}">
              <a16:creationId xmlns:a16="http://schemas.microsoft.com/office/drawing/2014/main" id="{F81B7ADD-16CB-048A-BF58-E83299A1B5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5479" name="Picture 7">
          <a:extLst>
            <a:ext uri="{FF2B5EF4-FFF2-40B4-BE49-F238E27FC236}">
              <a16:creationId xmlns:a16="http://schemas.microsoft.com/office/drawing/2014/main" id="{DEFEB5A1-7513-2748-9700-90239C2A2A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5480" name="Picture 8">
          <a:extLst>
            <a:ext uri="{FF2B5EF4-FFF2-40B4-BE49-F238E27FC236}">
              <a16:creationId xmlns:a16="http://schemas.microsoft.com/office/drawing/2014/main" id="{E1ED16AE-6553-DE10-9D2E-0EB02D0A031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398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5481" name="Picture 9">
          <a:extLst>
            <a:ext uri="{FF2B5EF4-FFF2-40B4-BE49-F238E27FC236}">
              <a16:creationId xmlns:a16="http://schemas.microsoft.com/office/drawing/2014/main" id="{EA385D54-5565-DA0F-8774-68D9372D43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5482" name="Picture 10">
          <a:extLst>
            <a:ext uri="{FF2B5EF4-FFF2-40B4-BE49-F238E27FC236}">
              <a16:creationId xmlns:a16="http://schemas.microsoft.com/office/drawing/2014/main" id="{9CA12E9D-D1C0-9282-6D61-91ABB9A499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5483" name="Picture 11">
          <a:extLst>
            <a:ext uri="{FF2B5EF4-FFF2-40B4-BE49-F238E27FC236}">
              <a16:creationId xmlns:a16="http://schemas.microsoft.com/office/drawing/2014/main" id="{877E9607-7568-06A2-8597-1943F0FD7E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5484" name="Picture 12">
          <a:extLst>
            <a:ext uri="{FF2B5EF4-FFF2-40B4-BE49-F238E27FC236}">
              <a16:creationId xmlns:a16="http://schemas.microsoft.com/office/drawing/2014/main" id="{DC3819CD-4303-12D0-15B2-E0D0C28282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5485" name="Picture 13">
          <a:extLst>
            <a:ext uri="{FF2B5EF4-FFF2-40B4-BE49-F238E27FC236}">
              <a16:creationId xmlns:a16="http://schemas.microsoft.com/office/drawing/2014/main" id="{B1F8F9C7-CDE1-0993-BD5A-5E73F54A9DD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398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highwaysengland.co.uk"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C359E-D30D-4DC9-99F3-84522649298E}">
  <sheetPr>
    <tabColor theme="1"/>
  </sheetPr>
  <dimension ref="A1:G120"/>
  <sheetViews>
    <sheetView zoomScaleNormal="100" workbookViewId="0">
      <selection activeCell="A4" sqref="A4:F4"/>
    </sheetView>
  </sheetViews>
  <sheetFormatPr defaultColWidth="0" defaultRowHeight="28.5" zeroHeight="1" x14ac:dyDescent="0.35"/>
  <cols>
    <col min="1" max="1" width="23" style="1" bestFit="1" customWidth="1"/>
    <col min="2" max="2" width="11.765625" style="1" bestFit="1" customWidth="1"/>
    <col min="3" max="3" width="11.4609375" style="1" bestFit="1" customWidth="1"/>
    <col min="4" max="4" width="25.765625" style="1" customWidth="1"/>
    <col min="5" max="6" width="8.765625" style="1" customWidth="1"/>
    <col min="7" max="7" width="0" style="1" hidden="1" customWidth="1"/>
    <col min="8" max="16384" width="8.765625" style="1" hidden="1"/>
  </cols>
  <sheetData>
    <row r="1" spans="1:6" ht="36" x14ac:dyDescent="0.35">
      <c r="A1" s="35" t="s">
        <v>15</v>
      </c>
      <c r="B1" s="35"/>
      <c r="C1" s="35"/>
      <c r="D1" s="35"/>
      <c r="E1" s="35"/>
      <c r="F1" s="35"/>
    </row>
    <row r="2" spans="1:6" s="2" customFormat="1" ht="26" x14ac:dyDescent="0.35">
      <c r="A2" s="39">
        <v>45845</v>
      </c>
      <c r="B2" s="39"/>
      <c r="C2" s="43" t="str">
        <f>"to "&amp;TEXT($A$2+6,"dddd d mmm yyyy")</f>
        <v>to Sunday 13 Jul 2025</v>
      </c>
      <c r="D2" s="43"/>
      <c r="E2" s="43"/>
      <c r="F2" s="43"/>
    </row>
    <row r="3" spans="1:6" ht="12.75" customHeight="1" x14ac:dyDescent="0.35">
      <c r="A3" s="36" t="s">
        <v>13</v>
      </c>
      <c r="B3" s="36"/>
      <c r="C3" s="36"/>
      <c r="D3" s="36"/>
      <c r="E3" s="36"/>
      <c r="F3" s="36"/>
    </row>
    <row r="4" spans="1:6" s="2" customFormat="1" ht="27.5" x14ac:dyDescent="0.35">
      <c r="A4" s="41" t="str">
        <f>TEXT($A$2,"dddd, d mmmm")</f>
        <v>Monday, 7 July</v>
      </c>
      <c r="B4" s="41"/>
      <c r="C4" s="41"/>
      <c r="D4" s="41"/>
      <c r="E4" s="41"/>
      <c r="F4" s="41"/>
    </row>
    <row r="5" spans="1:6" s="2" customFormat="1" ht="27.5" x14ac:dyDescent="0.35">
      <c r="A5" s="40" t="str">
        <f>TEXT($A$2+1,"dddd, d mmmm")</f>
        <v>Tuesday, 8 July</v>
      </c>
      <c r="B5" s="40"/>
      <c r="C5" s="40"/>
      <c r="D5" s="40"/>
      <c r="E5" s="40"/>
      <c r="F5" s="40"/>
    </row>
    <row r="6" spans="1:6" s="2" customFormat="1" ht="27.5" x14ac:dyDescent="0.35">
      <c r="A6" s="41" t="str">
        <f>TEXT($A$2+2,"dddd, d mmmm")</f>
        <v>Wednesday, 9 July</v>
      </c>
      <c r="B6" s="41"/>
      <c r="C6" s="41"/>
      <c r="D6" s="41"/>
      <c r="E6" s="41"/>
      <c r="F6" s="41"/>
    </row>
    <row r="7" spans="1:6" s="2" customFormat="1" ht="27.5" x14ac:dyDescent="0.35">
      <c r="A7" s="40" t="str">
        <f>TEXT($A$2+3,"dddd, d mmmm")</f>
        <v>Thursday, 10 July</v>
      </c>
      <c r="B7" s="40"/>
      <c r="C7" s="40"/>
      <c r="D7" s="40"/>
      <c r="E7" s="40"/>
      <c r="F7" s="40"/>
    </row>
    <row r="8" spans="1:6" s="2" customFormat="1" ht="27.5" x14ac:dyDescent="0.35">
      <c r="A8" s="42" t="str">
        <f>TEXT($A$2+4,"dddd, d mmmm")</f>
        <v>Friday, 11 July</v>
      </c>
      <c r="B8" s="42"/>
      <c r="C8" s="42"/>
      <c r="D8" s="42"/>
      <c r="E8" s="42"/>
      <c r="F8" s="42"/>
    </row>
    <row r="9" spans="1:6" s="2" customFormat="1" ht="27.5" x14ac:dyDescent="0.35">
      <c r="A9" s="40" t="str">
        <f>TEXT($A$2+5,"dddd, d mmmm")</f>
        <v>Saturday, 12 July</v>
      </c>
      <c r="B9" s="40"/>
      <c r="C9" s="40"/>
      <c r="D9" s="40"/>
      <c r="E9" s="40"/>
      <c r="F9" s="40"/>
    </row>
    <row r="10" spans="1:6" s="2" customFormat="1" ht="27.5" x14ac:dyDescent="0.35">
      <c r="A10" s="41" t="str">
        <f>TEXT($A$2+6,"dddd, d mmmm")</f>
        <v>Sunday, 13 July</v>
      </c>
      <c r="B10" s="41"/>
      <c r="C10" s="41"/>
      <c r="D10" s="41"/>
      <c r="E10" s="41"/>
      <c r="F10" s="41"/>
    </row>
    <row r="11" spans="1:6" s="9" customFormat="1" ht="46.5" customHeight="1" x14ac:dyDescent="0.35">
      <c r="A11" s="37" t="s">
        <v>16</v>
      </c>
      <c r="B11" s="37"/>
      <c r="C11" s="37"/>
      <c r="D11" s="37"/>
      <c r="E11" s="37"/>
      <c r="F11" s="37"/>
    </row>
    <row r="12" spans="1:6" s="10" customFormat="1" ht="47.25" customHeight="1" x14ac:dyDescent="0.35">
      <c r="A12" s="38" t="s">
        <v>14</v>
      </c>
      <c r="B12" s="38"/>
      <c r="C12" s="38"/>
      <c r="D12" s="38"/>
      <c r="E12" s="38"/>
      <c r="F12" s="38"/>
    </row>
    <row r="17" s="1" customFormat="1" hidden="1" x14ac:dyDescent="0.35"/>
    <row r="18" s="1" customFormat="1" hidden="1" x14ac:dyDescent="0.35"/>
    <row r="19" s="1" customFormat="1" hidden="1" x14ac:dyDescent="0.35"/>
    <row r="20" s="1" customFormat="1" hidden="1" x14ac:dyDescent="0.35"/>
    <row r="21" s="1" customFormat="1" hidden="1" x14ac:dyDescent="0.35"/>
    <row r="22" s="1" customFormat="1" hidden="1" x14ac:dyDescent="0.35"/>
    <row r="23" s="1" customFormat="1" hidden="1" x14ac:dyDescent="0.35"/>
    <row r="24" s="1" customFormat="1" hidden="1" x14ac:dyDescent="0.35"/>
    <row r="25" s="1" customFormat="1" hidden="1" x14ac:dyDescent="0.35"/>
    <row r="26" s="1" customFormat="1" hidden="1" x14ac:dyDescent="0.35"/>
    <row r="27" s="1" customFormat="1" hidden="1" x14ac:dyDescent="0.35"/>
    <row r="28" s="1" customFormat="1" hidden="1" x14ac:dyDescent="0.35"/>
    <row r="29" s="1" customFormat="1" hidden="1" x14ac:dyDescent="0.35"/>
    <row r="30" s="1" customFormat="1" hidden="1" x14ac:dyDescent="0.35"/>
    <row r="31" s="1" customFormat="1" hidden="1" x14ac:dyDescent="0.35"/>
    <row r="32" s="1" customFormat="1" hidden="1" x14ac:dyDescent="0.35"/>
    <row r="33" s="1" customFormat="1" hidden="1" x14ac:dyDescent="0.35"/>
    <row r="34" s="1" customFormat="1" hidden="1" x14ac:dyDescent="0.35"/>
    <row r="35" s="1" customFormat="1" hidden="1" x14ac:dyDescent="0.35"/>
    <row r="36" s="1" customFormat="1" hidden="1" x14ac:dyDescent="0.35"/>
    <row r="37" s="1" customFormat="1" hidden="1" x14ac:dyDescent="0.35"/>
    <row r="38" s="1" customFormat="1" hidden="1" x14ac:dyDescent="0.35"/>
    <row r="39" s="1" customFormat="1" hidden="1" x14ac:dyDescent="0.35"/>
    <row r="40" s="1" customFormat="1" hidden="1" x14ac:dyDescent="0.35"/>
    <row r="41" s="1" customFormat="1" hidden="1" x14ac:dyDescent="0.35"/>
    <row r="42" s="1" customFormat="1" hidden="1" x14ac:dyDescent="0.35"/>
    <row r="43" s="1" customFormat="1" hidden="1" x14ac:dyDescent="0.35"/>
    <row r="44" s="1" customFormat="1" hidden="1" x14ac:dyDescent="0.35"/>
    <row r="45" s="1" customFormat="1" hidden="1" x14ac:dyDescent="0.35"/>
    <row r="46" s="1" customFormat="1" hidden="1" x14ac:dyDescent="0.35"/>
    <row r="47" s="1" customFormat="1" hidden="1" x14ac:dyDescent="0.35"/>
    <row r="48" s="1" customFormat="1" hidden="1" x14ac:dyDescent="0.35"/>
    <row r="49" s="1" customFormat="1" hidden="1" x14ac:dyDescent="0.35"/>
    <row r="50" s="1" customFormat="1" hidden="1" x14ac:dyDescent="0.35"/>
    <row r="51" s="1" customFormat="1" hidden="1" x14ac:dyDescent="0.35"/>
    <row r="52" s="1" customFormat="1" hidden="1" x14ac:dyDescent="0.35"/>
    <row r="53" s="1" customFormat="1" hidden="1" x14ac:dyDescent="0.35"/>
    <row r="54" s="1" customFormat="1" hidden="1" x14ac:dyDescent="0.35"/>
    <row r="55" s="1" customFormat="1" hidden="1" x14ac:dyDescent="0.35"/>
    <row r="56" s="1" customFormat="1" hidden="1" x14ac:dyDescent="0.35"/>
    <row r="57" s="1" customFormat="1" hidden="1" x14ac:dyDescent="0.35"/>
    <row r="58" s="1" customFormat="1" hidden="1" x14ac:dyDescent="0.35"/>
    <row r="59" s="1" customFormat="1" hidden="1" x14ac:dyDescent="0.35"/>
    <row r="60" s="1" customFormat="1" hidden="1" x14ac:dyDescent="0.35"/>
    <row r="61" s="1" customFormat="1" hidden="1" x14ac:dyDescent="0.35"/>
    <row r="62" s="1" customFormat="1" hidden="1" x14ac:dyDescent="0.35"/>
    <row r="63" s="1" customFormat="1" hidden="1" x14ac:dyDescent="0.35"/>
    <row r="64" s="1" customFormat="1" hidden="1" x14ac:dyDescent="0.35"/>
    <row r="65" s="1" customFormat="1" hidden="1" x14ac:dyDescent="0.35"/>
    <row r="66" s="1" customFormat="1" hidden="1" x14ac:dyDescent="0.35"/>
    <row r="67" s="1" customFormat="1" hidden="1" x14ac:dyDescent="0.35"/>
    <row r="68" s="1" customFormat="1" hidden="1" x14ac:dyDescent="0.35"/>
    <row r="69" s="1" customFormat="1" hidden="1" x14ac:dyDescent="0.35"/>
    <row r="70" s="1" customFormat="1" hidden="1" x14ac:dyDescent="0.35"/>
    <row r="71" s="1" customFormat="1" hidden="1" x14ac:dyDescent="0.35"/>
    <row r="72" s="1" customFormat="1" hidden="1" x14ac:dyDescent="0.35"/>
    <row r="73" s="1" customFormat="1" hidden="1" x14ac:dyDescent="0.35"/>
    <row r="74" s="1" customFormat="1" hidden="1" x14ac:dyDescent="0.35"/>
    <row r="75" s="1" customFormat="1" hidden="1" x14ac:dyDescent="0.35"/>
    <row r="76" s="1" customFormat="1" hidden="1" x14ac:dyDescent="0.35"/>
    <row r="77" s="1" customFormat="1" hidden="1" x14ac:dyDescent="0.35"/>
    <row r="78" s="1" customFormat="1" hidden="1" x14ac:dyDescent="0.35"/>
    <row r="79" s="1" customFormat="1" hidden="1" x14ac:dyDescent="0.35"/>
    <row r="80" s="1" customFormat="1" hidden="1" x14ac:dyDescent="0.35"/>
    <row r="81" s="1" customFormat="1" hidden="1" x14ac:dyDescent="0.35"/>
    <row r="82" s="1" customFormat="1" hidden="1" x14ac:dyDescent="0.35"/>
    <row r="83" s="1" customFormat="1" hidden="1" x14ac:dyDescent="0.35"/>
    <row r="84" s="1" customFormat="1" hidden="1" x14ac:dyDescent="0.35"/>
    <row r="85" s="1" customFormat="1" hidden="1" x14ac:dyDescent="0.35"/>
    <row r="86" s="1" customFormat="1" hidden="1" x14ac:dyDescent="0.35"/>
    <row r="87" s="1" customFormat="1" hidden="1" x14ac:dyDescent="0.35"/>
    <row r="88" s="1" customFormat="1" hidden="1" x14ac:dyDescent="0.35"/>
    <row r="89" s="1" customFormat="1" hidden="1" x14ac:dyDescent="0.35"/>
    <row r="90" s="1" customFormat="1" hidden="1" x14ac:dyDescent="0.35"/>
    <row r="91" s="1" customFormat="1" hidden="1" x14ac:dyDescent="0.35"/>
    <row r="92" s="1" customFormat="1" hidden="1" x14ac:dyDescent="0.35"/>
    <row r="93" s="1" customFormat="1" hidden="1" x14ac:dyDescent="0.35"/>
    <row r="94" s="1" customFormat="1" hidden="1" x14ac:dyDescent="0.35"/>
    <row r="95" s="1" customFormat="1" hidden="1" x14ac:dyDescent="0.35"/>
    <row r="96" s="1" customFormat="1" hidden="1" x14ac:dyDescent="0.35"/>
    <row r="97" s="1" customFormat="1" hidden="1" x14ac:dyDescent="0.35"/>
    <row r="98" s="1" customFormat="1" hidden="1" x14ac:dyDescent="0.35"/>
    <row r="99" s="1" customFormat="1" hidden="1" x14ac:dyDescent="0.35"/>
    <row r="100" s="1" customFormat="1" hidden="1" x14ac:dyDescent="0.35"/>
    <row r="101" s="1" customFormat="1" hidden="1" x14ac:dyDescent="0.35"/>
    <row r="102" s="1" customFormat="1" hidden="1" x14ac:dyDescent="0.35"/>
    <row r="103" s="1" customFormat="1" hidden="1" x14ac:dyDescent="0.35"/>
    <row r="104" s="1" customFormat="1" hidden="1" x14ac:dyDescent="0.35"/>
    <row r="105" s="1" customFormat="1" hidden="1" x14ac:dyDescent="0.35"/>
    <row r="106" s="1" customFormat="1" hidden="1" x14ac:dyDescent="0.35"/>
    <row r="107" s="1" customFormat="1" hidden="1" x14ac:dyDescent="0.35"/>
    <row r="108" s="1" customFormat="1" hidden="1" x14ac:dyDescent="0.35"/>
    <row r="109" s="1" customFormat="1" hidden="1" x14ac:dyDescent="0.35"/>
    <row r="110" s="1" customFormat="1" hidden="1" x14ac:dyDescent="0.35"/>
    <row r="111" s="1" customFormat="1" hidden="1" x14ac:dyDescent="0.35"/>
    <row r="112" s="1" customFormat="1" hidden="1" x14ac:dyDescent="0.35"/>
    <row r="113" s="1" customFormat="1" hidden="1" x14ac:dyDescent="0.35"/>
    <row r="114" s="1" customFormat="1" hidden="1" x14ac:dyDescent="0.35"/>
    <row r="115" s="1" customFormat="1" hidden="1" x14ac:dyDescent="0.35"/>
    <row r="116" s="1" customFormat="1" hidden="1" x14ac:dyDescent="0.35"/>
    <row r="117" s="1" customFormat="1" hidden="1" x14ac:dyDescent="0.35"/>
    <row r="118" s="1" customFormat="1" hidden="1" x14ac:dyDescent="0.35"/>
    <row r="119" s="1" customFormat="1" hidden="1" x14ac:dyDescent="0.35"/>
    <row r="120" s="1" customFormat="1" hidden="1" x14ac:dyDescent="0.35"/>
  </sheetData>
  <mergeCells count="14">
    <mergeCell ref="A1:F1"/>
    <mergeCell ref="A3:F3"/>
    <mergeCell ref="A11:F11"/>
    <mergeCell ref="A12:F12"/>
    <mergeCell ref="A2:B2"/>
    <mergeCell ref="A9:F9"/>
    <mergeCell ref="A10:F10"/>
    <mergeCell ref="A4:F4"/>
    <mergeCell ref="A5:F5"/>
    <mergeCell ref="A6:F6"/>
    <mergeCell ref="A7:F7"/>
    <mergeCell ref="A8:F8"/>
    <mergeCell ref="C2:D2"/>
    <mergeCell ref="E2:F2"/>
  </mergeCells>
  <hyperlinks>
    <hyperlink ref="A4" location="Monday!A3" display="Monday!A3" xr:uid="{7C8EEBFE-19D0-444C-B856-517A1AC0AF68}"/>
    <hyperlink ref="A12:F12" r:id="rId1" tooltip="info@highwaysengland.co.uk" display="Each day we will upload an updated list of road closures covering that evening and the remainder of the week. Understandably plans can sometimes change, and it is for this reason we recommend you regularly visit the webpage to view the most up-to-date closure list. We would welcome your feedback on the usefulness and importantly accuracy of this information so that we can use this to refine our processes. Feedback can be provided to info@highwaysengland.co.uk" xr:uid="{0A9FF3EE-A4A7-4095-BC7F-8782B67E3A2D}"/>
    <hyperlink ref="A6" location="Wednesday!A3" display="Wednesday!A3" xr:uid="{D26510CA-ED95-421E-8D09-ADC3C3B6BBD7}"/>
    <hyperlink ref="A7" location="Thursday!A3" display="Thursday!A3" xr:uid="{CD402ED0-6ED6-459F-840B-D626EB57E090}"/>
    <hyperlink ref="A8" location="Friday!A3" display="Friday!A3" xr:uid="{F2DE8E56-0C53-4445-9C1A-7D440C0D7A5A}"/>
    <hyperlink ref="A9" location="Saturday!A3" display="Saturday!A3" xr:uid="{1D39034A-B502-4A41-8E5A-9928C7897517}"/>
    <hyperlink ref="A10" location="Sunday!A3" display="Sunday!A3" xr:uid="{96AE548F-6CB0-492E-896B-64081823A6BE}"/>
    <hyperlink ref="A5" location="Tuesday!A3" display="Tuesday!A3" xr:uid="{19210F66-550E-4CF7-BE1E-932C355AE32B}"/>
    <hyperlink ref="A4:F4" location="Monday!A3" display="Monday!A3" xr:uid="{7DE4A605-4260-40B2-A084-1D06D1A971B2}"/>
    <hyperlink ref="A5:F5" location="Tuesday!A3" display="Tuesday!A3" xr:uid="{3452476D-5801-4C2D-99ED-71DCCF499C47}"/>
    <hyperlink ref="A6:F6" location="Wednesday!A3" display="Wednesday!A3" xr:uid="{6C320A7D-64ED-43FC-B74B-4657F54DC60A}"/>
    <hyperlink ref="A7:F7" location="Thursday!A3" display="Thursday!A3" xr:uid="{840106FB-CF08-44B2-A5FC-F315E2BB9DE3}"/>
    <hyperlink ref="A8:F8" location="Friday!A1" display="Friday!A1" xr:uid="{8B0DE19A-8E3C-4C40-A565-EEC6F75C451B}"/>
    <hyperlink ref="A9:F9" location="Saturday!A1" display="Saturday!A1" xr:uid="{EA033183-595F-47B8-9001-AF05B3330931}"/>
    <hyperlink ref="A10:F10" location="Sunday!A3" display="Sunday!A3" xr:uid="{A234E4E1-C50E-4DB4-BAA5-C100E0AC4DF7}"/>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558D1-8E3C-4DF4-8DF2-FE1FC11CD2E5}">
  <dimension ref="A1:A7"/>
  <sheetViews>
    <sheetView workbookViewId="0">
      <selection sqref="A1:A7"/>
    </sheetView>
  </sheetViews>
  <sheetFormatPr defaultRowHeight="15.5" x14ac:dyDescent="0.35"/>
  <sheetData>
    <row r="1" spans="1:1" x14ac:dyDescent="0.35">
      <c r="A1" t="s">
        <v>2</v>
      </c>
    </row>
    <row r="2" spans="1:1" x14ac:dyDescent="0.35">
      <c r="A2" t="s">
        <v>6</v>
      </c>
    </row>
    <row r="3" spans="1:1" x14ac:dyDescent="0.35">
      <c r="A3" t="s">
        <v>4</v>
      </c>
    </row>
    <row r="4" spans="1:1" x14ac:dyDescent="0.35">
      <c r="A4" t="s">
        <v>5</v>
      </c>
    </row>
    <row r="5" spans="1:1" x14ac:dyDescent="0.35">
      <c r="A5" t="s">
        <v>7</v>
      </c>
    </row>
    <row r="6" spans="1:1" x14ac:dyDescent="0.35">
      <c r="A6" t="s">
        <v>8</v>
      </c>
    </row>
    <row r="7" spans="1:1" x14ac:dyDescent="0.35">
      <c r="A7" t="s">
        <v>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69965-FA91-46A9-83EA-53D51F72CE02}">
  <sheetPr codeName="Sheet1">
    <tabColor theme="3"/>
    <pageSetUpPr fitToPage="1"/>
  </sheetPr>
  <dimension ref="A1:K194"/>
  <sheetViews>
    <sheetView tabSelected="1" zoomScaleNormal="100" workbookViewId="0">
      <pane ySplit="1" topLeftCell="A2" activePane="bottomLeft" state="frozenSplit"/>
      <selection sqref="A1:F1"/>
      <selection pane="bottomLeft" activeCell="B4" sqref="B4"/>
    </sheetView>
  </sheetViews>
  <sheetFormatPr defaultColWidth="0" defaultRowHeight="15.5" x14ac:dyDescent="0.35"/>
  <cols>
    <col min="1" max="2" width="13.23046875" style="3" customWidth="1"/>
    <col min="3" max="3" width="60.4609375" style="3" customWidth="1"/>
    <col min="4" max="4" width="15.69140625" style="3" customWidth="1"/>
    <col min="5" max="5" width="16.23046875" style="13" customWidth="1"/>
    <col min="6" max="6" width="47" style="13" customWidth="1"/>
    <col min="7" max="11" width="0" hidden="1" customWidth="1"/>
    <col min="12" max="16384" width="8.765625" hidden="1"/>
  </cols>
  <sheetData>
    <row r="1" spans="1:6" ht="32.5" x14ac:dyDescent="0.35">
      <c r="A1" s="44" t="str">
        <f>"Daily closure report: "&amp;'Front page'!A4</f>
        <v>Daily closure report: Monday, 7 July</v>
      </c>
      <c r="B1" s="44"/>
      <c r="C1" s="44"/>
      <c r="D1" s="44"/>
      <c r="E1" s="44"/>
      <c r="F1" s="44"/>
    </row>
    <row r="2" spans="1:6" s="5" customFormat="1" ht="28" x14ac:dyDescent="0.35">
      <c r="A2" s="12" t="s">
        <v>9</v>
      </c>
      <c r="B2" s="12" t="s">
        <v>1</v>
      </c>
      <c r="C2" s="12" t="s">
        <v>0</v>
      </c>
      <c r="D2" s="11" t="s">
        <v>11</v>
      </c>
      <c r="E2" s="11" t="s">
        <v>12</v>
      </c>
      <c r="F2" s="12" t="s">
        <v>10</v>
      </c>
    </row>
    <row r="3" spans="1:6" s="6" customFormat="1" ht="62" x14ac:dyDescent="0.35">
      <c r="A3" s="29" t="s">
        <v>24</v>
      </c>
      <c r="B3" s="29" t="s">
        <v>2</v>
      </c>
      <c r="C3" s="30" t="s">
        <v>226</v>
      </c>
      <c r="D3" s="31">
        <v>45845.875</v>
      </c>
      <c r="E3" s="31">
        <v>45846.208333333299</v>
      </c>
      <c r="F3" s="30" t="s">
        <v>227</v>
      </c>
    </row>
    <row r="4" spans="1:6" s="6" customFormat="1" ht="62" x14ac:dyDescent="0.35">
      <c r="A4" s="29" t="s">
        <v>24</v>
      </c>
      <c r="B4" s="29" t="s">
        <v>6</v>
      </c>
      <c r="C4" s="30" t="s">
        <v>746</v>
      </c>
      <c r="D4" s="31">
        <v>45845.833333333299</v>
      </c>
      <c r="E4" s="31">
        <v>45846.25</v>
      </c>
      <c r="F4" s="30" t="s">
        <v>747</v>
      </c>
    </row>
    <row r="5" spans="1:6" s="6" customFormat="1" ht="46.5" x14ac:dyDescent="0.35">
      <c r="A5" s="29" t="s">
        <v>24</v>
      </c>
      <c r="B5" s="29" t="s">
        <v>6</v>
      </c>
      <c r="C5" s="30" t="s">
        <v>748</v>
      </c>
      <c r="D5" s="31">
        <v>45845.833333333299</v>
      </c>
      <c r="E5" s="31">
        <v>45846.25</v>
      </c>
      <c r="F5" s="30" t="s">
        <v>747</v>
      </c>
    </row>
    <row r="6" spans="1:6" s="6" customFormat="1" ht="77.5" x14ac:dyDescent="0.35">
      <c r="A6" s="29" t="s">
        <v>24</v>
      </c>
      <c r="B6" s="29" t="s">
        <v>6</v>
      </c>
      <c r="C6" s="30" t="s">
        <v>297</v>
      </c>
      <c r="D6" s="31">
        <v>45845.833333333299</v>
      </c>
      <c r="E6" s="31">
        <v>45846.25</v>
      </c>
      <c r="F6" s="30" t="s">
        <v>298</v>
      </c>
    </row>
    <row r="7" spans="1:6" s="6" customFormat="1" ht="62" x14ac:dyDescent="0.35">
      <c r="A7" s="29" t="s">
        <v>230</v>
      </c>
      <c r="B7" s="29" t="s">
        <v>2</v>
      </c>
      <c r="C7" s="30" t="s">
        <v>580</v>
      </c>
      <c r="D7" s="31">
        <v>45845.833333333299</v>
      </c>
      <c r="E7" s="31">
        <v>45846.25</v>
      </c>
      <c r="F7" s="30" t="s">
        <v>581</v>
      </c>
    </row>
    <row r="8" spans="1:6" s="6" customFormat="1" ht="62" x14ac:dyDescent="0.35">
      <c r="A8" s="29" t="s">
        <v>230</v>
      </c>
      <c r="B8" s="29" t="s">
        <v>2</v>
      </c>
      <c r="C8" s="30" t="s">
        <v>494</v>
      </c>
      <c r="D8" s="31">
        <v>45845.833333333299</v>
      </c>
      <c r="E8" s="31">
        <v>45846.25</v>
      </c>
      <c r="F8" s="30" t="s">
        <v>495</v>
      </c>
    </row>
    <row r="9" spans="1:6" s="6" customFormat="1" ht="46.5" x14ac:dyDescent="0.35">
      <c r="A9" s="29" t="s">
        <v>230</v>
      </c>
      <c r="B9" s="29" t="s">
        <v>6</v>
      </c>
      <c r="C9" s="30" t="s">
        <v>301</v>
      </c>
      <c r="D9" s="31">
        <v>45845.833333333299</v>
      </c>
      <c r="E9" s="31">
        <v>45846.25</v>
      </c>
      <c r="F9" s="30" t="s">
        <v>302</v>
      </c>
    </row>
    <row r="10" spans="1:6" s="6" customFormat="1" ht="46.5" x14ac:dyDescent="0.35">
      <c r="A10" s="29" t="s">
        <v>453</v>
      </c>
      <c r="B10" s="29" t="s">
        <v>2</v>
      </c>
      <c r="C10" s="30" t="s">
        <v>454</v>
      </c>
      <c r="D10" s="31">
        <v>45845.875</v>
      </c>
      <c r="E10" s="31">
        <v>45846.208333333299</v>
      </c>
      <c r="F10" s="30" t="s">
        <v>455</v>
      </c>
    </row>
    <row r="11" spans="1:6" s="6" customFormat="1" ht="62" x14ac:dyDescent="0.35">
      <c r="A11" s="29" t="s">
        <v>213</v>
      </c>
      <c r="B11" s="29" t="s">
        <v>21</v>
      </c>
      <c r="C11" s="30" t="s">
        <v>214</v>
      </c>
      <c r="D11" s="31">
        <v>45845.833333333299</v>
      </c>
      <c r="E11" s="31">
        <v>45846.25</v>
      </c>
      <c r="F11" s="30" t="s">
        <v>215</v>
      </c>
    </row>
    <row r="12" spans="1:6" s="6" customFormat="1" ht="77.5" x14ac:dyDescent="0.35">
      <c r="A12" s="29" t="s">
        <v>577</v>
      </c>
      <c r="B12" s="29" t="s">
        <v>2</v>
      </c>
      <c r="C12" s="30" t="s">
        <v>578</v>
      </c>
      <c r="D12" s="31">
        <v>45845.833333333299</v>
      </c>
      <c r="E12" s="31">
        <v>45846.25</v>
      </c>
      <c r="F12" s="30" t="s">
        <v>579</v>
      </c>
    </row>
    <row r="13" spans="1:6" s="6" customFormat="1" ht="77.5" x14ac:dyDescent="0.35">
      <c r="A13" s="29" t="s">
        <v>17</v>
      </c>
      <c r="B13" s="29" t="s">
        <v>4</v>
      </c>
      <c r="C13" s="30" t="s">
        <v>211</v>
      </c>
      <c r="D13" s="31">
        <v>45845.833333333299</v>
      </c>
      <c r="E13" s="31">
        <v>45846.25</v>
      </c>
      <c r="F13" s="30" t="s">
        <v>212</v>
      </c>
    </row>
    <row r="14" spans="1:6" s="6" customFormat="1" ht="62" x14ac:dyDescent="0.35">
      <c r="A14" s="29" t="s">
        <v>17</v>
      </c>
      <c r="B14" s="29" t="s">
        <v>5</v>
      </c>
      <c r="C14" s="30" t="s">
        <v>18</v>
      </c>
      <c r="D14" s="31">
        <v>45845.25</v>
      </c>
      <c r="E14" s="31">
        <v>45845.833333333299</v>
      </c>
      <c r="F14" s="30" t="s">
        <v>19</v>
      </c>
    </row>
    <row r="15" spans="1:6" s="6" customFormat="1" ht="62" x14ac:dyDescent="0.35">
      <c r="A15" s="29" t="s">
        <v>17</v>
      </c>
      <c r="B15" s="29" t="s">
        <v>5</v>
      </c>
      <c r="C15" s="30" t="s">
        <v>18</v>
      </c>
      <c r="D15" s="31">
        <v>45846.25</v>
      </c>
      <c r="E15" s="31">
        <v>45846.833333333299</v>
      </c>
      <c r="F15" s="30" t="s">
        <v>19</v>
      </c>
    </row>
    <row r="16" spans="1:6" s="6" customFormat="1" ht="46.5" x14ac:dyDescent="0.35">
      <c r="A16" s="29" t="s">
        <v>17</v>
      </c>
      <c r="B16" s="29" t="s">
        <v>4</v>
      </c>
      <c r="C16" s="30" t="s">
        <v>732</v>
      </c>
      <c r="D16" s="31">
        <v>45845.833333333299</v>
      </c>
      <c r="E16" s="31">
        <v>45846.25</v>
      </c>
      <c r="F16" s="30" t="s">
        <v>461</v>
      </c>
    </row>
    <row r="17" spans="1:6" s="6" customFormat="1" ht="46.5" x14ac:dyDescent="0.35">
      <c r="A17" s="29" t="s">
        <v>17</v>
      </c>
      <c r="B17" s="29" t="s">
        <v>5</v>
      </c>
      <c r="C17" s="30" t="s">
        <v>733</v>
      </c>
      <c r="D17" s="31">
        <v>45845.833333333299</v>
      </c>
      <c r="E17" s="31">
        <v>45846.25</v>
      </c>
      <c r="F17" s="30" t="s">
        <v>461</v>
      </c>
    </row>
    <row r="18" spans="1:6" s="6" customFormat="1" ht="62" x14ac:dyDescent="0.35">
      <c r="A18" s="29" t="s">
        <v>42</v>
      </c>
      <c r="B18" s="29" t="s">
        <v>6</v>
      </c>
      <c r="C18" s="30" t="s">
        <v>303</v>
      </c>
      <c r="D18" s="31">
        <v>45845.833333333299</v>
      </c>
      <c r="E18" s="31">
        <v>45846.25</v>
      </c>
      <c r="F18" s="30" t="s">
        <v>304</v>
      </c>
    </row>
    <row r="19" spans="1:6" s="6" customFormat="1" ht="62" x14ac:dyDescent="0.35">
      <c r="A19" s="29" t="s">
        <v>42</v>
      </c>
      <c r="B19" s="29" t="s">
        <v>6</v>
      </c>
      <c r="C19" s="30" t="s">
        <v>305</v>
      </c>
      <c r="D19" s="31">
        <v>45845.833333333299</v>
      </c>
      <c r="E19" s="31">
        <v>45846.25</v>
      </c>
      <c r="F19" s="30" t="s">
        <v>304</v>
      </c>
    </row>
    <row r="20" spans="1:6" s="6" customFormat="1" ht="93" x14ac:dyDescent="0.35">
      <c r="A20" s="29" t="s">
        <v>42</v>
      </c>
      <c r="B20" s="29" t="s">
        <v>2</v>
      </c>
      <c r="C20" s="30" t="s">
        <v>306</v>
      </c>
      <c r="D20" s="31">
        <v>45845.833333333299</v>
      </c>
      <c r="E20" s="31">
        <v>45846.25</v>
      </c>
      <c r="F20" s="30" t="s">
        <v>307</v>
      </c>
    </row>
    <row r="21" spans="1:6" s="6" customFormat="1" ht="93" x14ac:dyDescent="0.35">
      <c r="A21" s="29" t="s">
        <v>42</v>
      </c>
      <c r="B21" s="29" t="s">
        <v>2</v>
      </c>
      <c r="C21" s="30" t="s">
        <v>308</v>
      </c>
      <c r="D21" s="31">
        <v>45845.833333333299</v>
      </c>
      <c r="E21" s="31">
        <v>45846.208333333299</v>
      </c>
      <c r="F21" s="30" t="s">
        <v>309</v>
      </c>
    </row>
    <row r="22" spans="1:6" s="6" customFormat="1" ht="46.5" x14ac:dyDescent="0.35">
      <c r="A22" s="29" t="s">
        <v>42</v>
      </c>
      <c r="B22" s="29" t="s">
        <v>6</v>
      </c>
      <c r="C22" s="30" t="s">
        <v>310</v>
      </c>
      <c r="D22" s="31">
        <v>45845.833333333299</v>
      </c>
      <c r="E22" s="31">
        <v>45846.25</v>
      </c>
      <c r="F22" s="30" t="s">
        <v>311</v>
      </c>
    </row>
    <row r="23" spans="1:6" s="6" customFormat="1" ht="77.5" x14ac:dyDescent="0.35">
      <c r="A23" s="29" t="s">
        <v>42</v>
      </c>
      <c r="B23" s="29" t="s">
        <v>6</v>
      </c>
      <c r="C23" s="30" t="s">
        <v>312</v>
      </c>
      <c r="D23" s="31">
        <v>45845.833333333299</v>
      </c>
      <c r="E23" s="31">
        <v>45846.25</v>
      </c>
      <c r="F23" s="30" t="s">
        <v>313</v>
      </c>
    </row>
    <row r="24" spans="1:6" s="6" customFormat="1" ht="77.5" x14ac:dyDescent="0.35">
      <c r="A24" s="29" t="s">
        <v>379</v>
      </c>
      <c r="B24" s="29" t="s">
        <v>4</v>
      </c>
      <c r="C24" s="30" t="s">
        <v>778</v>
      </c>
      <c r="D24" s="31">
        <v>45845.833333333299</v>
      </c>
      <c r="E24" s="31">
        <v>45846.208333333299</v>
      </c>
      <c r="F24" s="30" t="s">
        <v>779</v>
      </c>
    </row>
    <row r="25" spans="1:6" s="6" customFormat="1" ht="77.5" x14ac:dyDescent="0.35">
      <c r="A25" s="29" t="s">
        <v>379</v>
      </c>
      <c r="B25" s="29" t="s">
        <v>5</v>
      </c>
      <c r="C25" s="30" t="s">
        <v>780</v>
      </c>
      <c r="D25" s="31">
        <v>45845.833333333299</v>
      </c>
      <c r="E25" s="31">
        <v>45846.208333333299</v>
      </c>
      <c r="F25" s="30" t="s">
        <v>779</v>
      </c>
    </row>
    <row r="26" spans="1:6" s="6" customFormat="1" ht="93" x14ac:dyDescent="0.35">
      <c r="A26" s="29" t="s">
        <v>369</v>
      </c>
      <c r="B26" s="29" t="s">
        <v>6</v>
      </c>
      <c r="C26" s="30" t="s">
        <v>370</v>
      </c>
      <c r="D26" s="31">
        <v>45845.833333333299</v>
      </c>
      <c r="E26" s="31">
        <v>45846.25</v>
      </c>
      <c r="F26" s="30" t="s">
        <v>371</v>
      </c>
    </row>
    <row r="27" spans="1:6" s="6" customFormat="1" ht="93" x14ac:dyDescent="0.35">
      <c r="A27" s="29" t="s">
        <v>369</v>
      </c>
      <c r="B27" s="29" t="s">
        <v>2</v>
      </c>
      <c r="C27" s="30" t="s">
        <v>372</v>
      </c>
      <c r="D27" s="31">
        <v>45845.833333333299</v>
      </c>
      <c r="E27" s="31">
        <v>45846.25</v>
      </c>
      <c r="F27" s="30" t="s">
        <v>371</v>
      </c>
    </row>
    <row r="28" spans="1:6" s="6" customFormat="1" ht="93" x14ac:dyDescent="0.35">
      <c r="A28" s="29" t="s">
        <v>99</v>
      </c>
      <c r="B28" s="29" t="s">
        <v>2</v>
      </c>
      <c r="C28" s="30" t="s">
        <v>692</v>
      </c>
      <c r="D28" s="31">
        <v>45845.833333333299</v>
      </c>
      <c r="E28" s="31">
        <v>45846.25</v>
      </c>
      <c r="F28" s="30" t="s">
        <v>693</v>
      </c>
    </row>
    <row r="29" spans="1:6" s="6" customFormat="1" ht="77.5" x14ac:dyDescent="0.35">
      <c r="A29" s="29" t="s">
        <v>99</v>
      </c>
      <c r="B29" s="29" t="s">
        <v>6</v>
      </c>
      <c r="C29" s="30" t="s">
        <v>618</v>
      </c>
      <c r="D29" s="31">
        <v>45845.833333333299</v>
      </c>
      <c r="E29" s="31">
        <v>45846.25</v>
      </c>
      <c r="F29" s="30" t="s">
        <v>377</v>
      </c>
    </row>
    <row r="30" spans="1:6" s="6" customFormat="1" ht="93" x14ac:dyDescent="0.35">
      <c r="A30" s="29" t="s">
        <v>99</v>
      </c>
      <c r="B30" s="29" t="s">
        <v>21</v>
      </c>
      <c r="C30" s="30" t="s">
        <v>783</v>
      </c>
      <c r="D30" s="31">
        <v>45845.833333333299</v>
      </c>
      <c r="E30" s="31">
        <v>45846.25</v>
      </c>
      <c r="F30" s="30" t="s">
        <v>784</v>
      </c>
    </row>
    <row r="31" spans="1:6" s="6" customFormat="1" ht="93" x14ac:dyDescent="0.35">
      <c r="A31" s="29" t="s">
        <v>530</v>
      </c>
      <c r="B31" s="29" t="s">
        <v>2</v>
      </c>
      <c r="C31" s="30" t="s">
        <v>790</v>
      </c>
      <c r="D31" s="31">
        <v>45845.833333333299</v>
      </c>
      <c r="E31" s="31">
        <v>45846.25</v>
      </c>
      <c r="F31" s="30" t="s">
        <v>791</v>
      </c>
    </row>
    <row r="32" spans="1:6" s="6" customFormat="1" ht="93" x14ac:dyDescent="0.35">
      <c r="A32" s="29" t="s">
        <v>373</v>
      </c>
      <c r="B32" s="29" t="s">
        <v>6</v>
      </c>
      <c r="C32" s="30" t="s">
        <v>374</v>
      </c>
      <c r="D32" s="31">
        <v>45845.875</v>
      </c>
      <c r="E32" s="31">
        <v>45846.208333333299</v>
      </c>
      <c r="F32" s="30" t="s">
        <v>375</v>
      </c>
    </row>
    <row r="33" spans="1:6" s="6" customFormat="1" ht="93" x14ac:dyDescent="0.35">
      <c r="A33" s="29" t="s">
        <v>365</v>
      </c>
      <c r="B33" s="29" t="s">
        <v>5</v>
      </c>
      <c r="C33" s="30" t="s">
        <v>785</v>
      </c>
      <c r="D33" s="31">
        <v>45845.833333333299</v>
      </c>
      <c r="E33" s="31">
        <v>45846.25</v>
      </c>
      <c r="F33" s="30" t="s">
        <v>786</v>
      </c>
    </row>
    <row r="34" spans="1:6" s="6" customFormat="1" ht="93" x14ac:dyDescent="0.35">
      <c r="A34" s="29" t="s">
        <v>365</v>
      </c>
      <c r="B34" s="29" t="s">
        <v>4</v>
      </c>
      <c r="C34" s="30" t="s">
        <v>787</v>
      </c>
      <c r="D34" s="31">
        <v>45845.833333333299</v>
      </c>
      <c r="E34" s="31">
        <v>45846.25</v>
      </c>
      <c r="F34" s="30" t="s">
        <v>786</v>
      </c>
    </row>
    <row r="35" spans="1:6" s="6" customFormat="1" ht="93" x14ac:dyDescent="0.35">
      <c r="A35" s="29" t="s">
        <v>365</v>
      </c>
      <c r="B35" s="29" t="s">
        <v>4</v>
      </c>
      <c r="C35" s="30" t="s">
        <v>792</v>
      </c>
      <c r="D35" s="31">
        <v>45845.833333333299</v>
      </c>
      <c r="E35" s="31">
        <v>45846.25</v>
      </c>
      <c r="F35" s="30" t="s">
        <v>793</v>
      </c>
    </row>
    <row r="36" spans="1:6" s="6" customFormat="1" ht="93" x14ac:dyDescent="0.35">
      <c r="A36" s="29" t="s">
        <v>365</v>
      </c>
      <c r="B36" s="29" t="s">
        <v>4</v>
      </c>
      <c r="C36" s="30" t="s">
        <v>794</v>
      </c>
      <c r="D36" s="31">
        <v>45845.833333333299</v>
      </c>
      <c r="E36" s="31">
        <v>45846.25</v>
      </c>
      <c r="F36" s="30" t="s">
        <v>795</v>
      </c>
    </row>
    <row r="37" spans="1:6" s="6" customFormat="1" ht="93" x14ac:dyDescent="0.35">
      <c r="A37" s="29" t="s">
        <v>365</v>
      </c>
      <c r="B37" s="29" t="s">
        <v>5</v>
      </c>
      <c r="C37" s="30" t="s">
        <v>796</v>
      </c>
      <c r="D37" s="31">
        <v>45845.833333333299</v>
      </c>
      <c r="E37" s="31">
        <v>45846.25</v>
      </c>
      <c r="F37" s="30" t="s">
        <v>795</v>
      </c>
    </row>
    <row r="38" spans="1:6" s="6" customFormat="1" ht="93" x14ac:dyDescent="0.35">
      <c r="A38" s="29" t="s">
        <v>109</v>
      </c>
      <c r="B38" s="29" t="s">
        <v>2</v>
      </c>
      <c r="C38" s="30" t="s">
        <v>388</v>
      </c>
      <c r="D38" s="31">
        <v>45845.916666666701</v>
      </c>
      <c r="E38" s="31">
        <v>45846.229166666701</v>
      </c>
      <c r="F38" s="30" t="s">
        <v>389</v>
      </c>
    </row>
    <row r="39" spans="1:6" s="14" customFormat="1" ht="93" x14ac:dyDescent="0.35">
      <c r="A39" s="29" t="s">
        <v>539</v>
      </c>
      <c r="B39" s="29" t="s">
        <v>6</v>
      </c>
      <c r="C39" s="30" t="s">
        <v>683</v>
      </c>
      <c r="D39" s="31">
        <v>45845.875</v>
      </c>
      <c r="E39" s="31">
        <v>45846.25</v>
      </c>
      <c r="F39" s="30" t="s">
        <v>684</v>
      </c>
    </row>
    <row r="40" spans="1:6" s="6" customFormat="1" ht="93" x14ac:dyDescent="0.35">
      <c r="A40" s="29" t="s">
        <v>539</v>
      </c>
      <c r="B40" s="29" t="s">
        <v>6</v>
      </c>
      <c r="C40" s="30" t="s">
        <v>685</v>
      </c>
      <c r="D40" s="31">
        <v>45845.875</v>
      </c>
      <c r="E40" s="31">
        <v>45846.25</v>
      </c>
      <c r="F40" s="30" t="s">
        <v>684</v>
      </c>
    </row>
    <row r="41" spans="1:6" s="6" customFormat="1" ht="77.5" x14ac:dyDescent="0.35">
      <c r="A41" s="29" t="s">
        <v>122</v>
      </c>
      <c r="B41" s="29" t="s">
        <v>5</v>
      </c>
      <c r="C41" s="30" t="s">
        <v>801</v>
      </c>
      <c r="D41" s="31">
        <v>45845.916666666701</v>
      </c>
      <c r="E41" s="31">
        <v>45846.229166666701</v>
      </c>
      <c r="F41" s="30" t="s">
        <v>802</v>
      </c>
    </row>
    <row r="42" spans="1:6" s="6" customFormat="1" ht="77.5" x14ac:dyDescent="0.35">
      <c r="A42" s="29" t="s">
        <v>122</v>
      </c>
      <c r="B42" s="29" t="s">
        <v>4</v>
      </c>
      <c r="C42" s="30" t="s">
        <v>806</v>
      </c>
      <c r="D42" s="31">
        <v>45845.833333333299</v>
      </c>
      <c r="E42" s="31">
        <v>45846.25</v>
      </c>
      <c r="F42" s="30" t="s">
        <v>807</v>
      </c>
    </row>
    <row r="43" spans="1:6" s="6" customFormat="1" ht="77.5" x14ac:dyDescent="0.35">
      <c r="A43" s="29" t="s">
        <v>122</v>
      </c>
      <c r="B43" s="29" t="s">
        <v>4</v>
      </c>
      <c r="C43" s="30" t="s">
        <v>808</v>
      </c>
      <c r="D43" s="31">
        <v>45845.833333333299</v>
      </c>
      <c r="E43" s="31">
        <v>45846.25</v>
      </c>
      <c r="F43" s="30" t="s">
        <v>807</v>
      </c>
    </row>
    <row r="44" spans="1:6" s="6" customFormat="1" ht="93" x14ac:dyDescent="0.35">
      <c r="A44" s="29" t="s">
        <v>122</v>
      </c>
      <c r="B44" s="29" t="s">
        <v>5</v>
      </c>
      <c r="C44" s="30" t="s">
        <v>809</v>
      </c>
      <c r="D44" s="31">
        <v>45845.833333333299</v>
      </c>
      <c r="E44" s="31">
        <v>45846.25</v>
      </c>
      <c r="F44" s="30" t="s">
        <v>810</v>
      </c>
    </row>
    <row r="45" spans="1:6" s="6" customFormat="1" ht="77.5" x14ac:dyDescent="0.35">
      <c r="A45" s="29" t="s">
        <v>122</v>
      </c>
      <c r="B45" s="29" t="s">
        <v>4</v>
      </c>
      <c r="C45" s="30" t="s">
        <v>811</v>
      </c>
      <c r="D45" s="31">
        <v>45845.875</v>
      </c>
      <c r="E45" s="31">
        <v>45846.25</v>
      </c>
      <c r="F45" s="30" t="s">
        <v>812</v>
      </c>
    </row>
    <row r="46" spans="1:6" s="6" customFormat="1" ht="77.5" x14ac:dyDescent="0.35">
      <c r="A46" s="29" t="s">
        <v>122</v>
      </c>
      <c r="B46" s="29" t="s">
        <v>5</v>
      </c>
      <c r="C46" s="30" t="s">
        <v>813</v>
      </c>
      <c r="D46" s="31">
        <v>45845.875</v>
      </c>
      <c r="E46" s="31">
        <v>45846.25</v>
      </c>
      <c r="F46" s="30" t="s">
        <v>812</v>
      </c>
    </row>
    <row r="47" spans="1:6" s="14" customFormat="1" ht="46.5" x14ac:dyDescent="0.35">
      <c r="A47" s="29" t="s">
        <v>189</v>
      </c>
      <c r="B47" s="29" t="s">
        <v>6</v>
      </c>
      <c r="C47" s="30" t="s">
        <v>771</v>
      </c>
      <c r="D47" s="31">
        <v>45845.875</v>
      </c>
      <c r="E47" s="31">
        <v>45846.25</v>
      </c>
      <c r="F47" s="30" t="s">
        <v>353</v>
      </c>
    </row>
    <row r="48" spans="1:6" s="6" customFormat="1" ht="62" x14ac:dyDescent="0.35">
      <c r="A48" s="29" t="s">
        <v>189</v>
      </c>
      <c r="B48" s="29" t="s">
        <v>6</v>
      </c>
      <c r="C48" s="30" t="s">
        <v>690</v>
      </c>
      <c r="D48" s="31">
        <v>45845.875</v>
      </c>
      <c r="E48" s="31">
        <v>45846.25</v>
      </c>
      <c r="F48" s="30" t="s">
        <v>691</v>
      </c>
    </row>
    <row r="49" spans="1:6" s="6" customFormat="1" ht="62" x14ac:dyDescent="0.35">
      <c r="A49" s="29" t="s">
        <v>415</v>
      </c>
      <c r="B49" s="29" t="s">
        <v>21</v>
      </c>
      <c r="C49" s="30" t="s">
        <v>416</v>
      </c>
      <c r="D49" s="31">
        <v>45845.833333333299</v>
      </c>
      <c r="E49" s="31">
        <v>45846.25</v>
      </c>
      <c r="F49" s="30" t="s">
        <v>417</v>
      </c>
    </row>
    <row r="50" spans="1:6" s="6" customFormat="1" ht="62" x14ac:dyDescent="0.35">
      <c r="A50" s="29" t="s">
        <v>125</v>
      </c>
      <c r="B50" s="29" t="s">
        <v>21</v>
      </c>
      <c r="C50" s="30" t="s">
        <v>262</v>
      </c>
      <c r="D50" s="31">
        <v>45845.833333333299</v>
      </c>
      <c r="E50" s="31">
        <v>45846.25</v>
      </c>
      <c r="F50" s="30" t="s">
        <v>263</v>
      </c>
    </row>
    <row r="51" spans="1:6" s="6" customFormat="1" ht="31" x14ac:dyDescent="0.35">
      <c r="A51" s="29" t="s">
        <v>125</v>
      </c>
      <c r="B51" s="29" t="s">
        <v>2</v>
      </c>
      <c r="C51" s="30" t="s">
        <v>735</v>
      </c>
      <c r="D51" s="31">
        <v>45845.875</v>
      </c>
      <c r="E51" s="31">
        <v>45846.25</v>
      </c>
      <c r="F51" s="30" t="s">
        <v>736</v>
      </c>
    </row>
    <row r="52" spans="1:6" s="6" customFormat="1" ht="77.5" x14ac:dyDescent="0.35">
      <c r="A52" s="29" t="s">
        <v>125</v>
      </c>
      <c r="B52" s="29" t="s">
        <v>5</v>
      </c>
      <c r="C52" s="30" t="s">
        <v>403</v>
      </c>
      <c r="D52" s="31">
        <v>45845.833333333299</v>
      </c>
      <c r="E52" s="31">
        <v>45846.25</v>
      </c>
      <c r="F52" s="30" t="s">
        <v>404</v>
      </c>
    </row>
    <row r="53" spans="1:6" s="14" customFormat="1" ht="46.5" x14ac:dyDescent="0.35">
      <c r="A53" s="29" t="s">
        <v>125</v>
      </c>
      <c r="B53" s="29" t="s">
        <v>4</v>
      </c>
      <c r="C53" s="30" t="s">
        <v>405</v>
      </c>
      <c r="D53" s="31">
        <v>45845.833333333299</v>
      </c>
      <c r="E53" s="31">
        <v>45846.25</v>
      </c>
      <c r="F53" s="30" t="s">
        <v>406</v>
      </c>
    </row>
    <row r="54" spans="1:6" s="14" customFormat="1" ht="46.5" x14ac:dyDescent="0.35">
      <c r="A54" s="29" t="s">
        <v>125</v>
      </c>
      <c r="B54" s="29" t="s">
        <v>5</v>
      </c>
      <c r="C54" s="30" t="s">
        <v>817</v>
      </c>
      <c r="D54" s="31">
        <v>45845.833333333299</v>
      </c>
      <c r="E54" s="31">
        <v>45846.25</v>
      </c>
      <c r="F54" s="30" t="s">
        <v>818</v>
      </c>
    </row>
    <row r="55" spans="1:6" s="14" customFormat="1" ht="62" x14ac:dyDescent="0.35">
      <c r="A55" s="29" t="s">
        <v>772</v>
      </c>
      <c r="B55" s="29" t="s">
        <v>2</v>
      </c>
      <c r="C55" s="30" t="s">
        <v>773</v>
      </c>
      <c r="D55" s="31">
        <v>45845.895833333299</v>
      </c>
      <c r="E55" s="31">
        <v>45846.25</v>
      </c>
      <c r="F55" s="30" t="s">
        <v>774</v>
      </c>
    </row>
    <row r="56" spans="1:6" s="6" customFormat="1" ht="62" x14ac:dyDescent="0.35">
      <c r="A56" s="29" t="s">
        <v>772</v>
      </c>
      <c r="B56" s="29" t="s">
        <v>2</v>
      </c>
      <c r="C56" s="30" t="s">
        <v>775</v>
      </c>
      <c r="D56" s="31">
        <v>45845.895833333299</v>
      </c>
      <c r="E56" s="31">
        <v>45846.25</v>
      </c>
      <c r="F56" s="30" t="s">
        <v>774</v>
      </c>
    </row>
    <row r="57" spans="1:6" s="6" customFormat="1" ht="62" x14ac:dyDescent="0.35">
      <c r="A57" s="29" t="s">
        <v>418</v>
      </c>
      <c r="B57" s="29" t="s">
        <v>6</v>
      </c>
      <c r="C57" s="30" t="s">
        <v>716</v>
      </c>
      <c r="D57" s="31">
        <v>45845.833333333299</v>
      </c>
      <c r="E57" s="31">
        <v>45846.25</v>
      </c>
      <c r="F57" s="30" t="s">
        <v>717</v>
      </c>
    </row>
    <row r="58" spans="1:6" s="6" customFormat="1" ht="77.5" x14ac:dyDescent="0.35">
      <c r="A58" s="29" t="s">
        <v>246</v>
      </c>
      <c r="B58" s="29" t="s">
        <v>2</v>
      </c>
      <c r="C58" s="30" t="s">
        <v>247</v>
      </c>
      <c r="D58" s="31">
        <v>45845.833333333299</v>
      </c>
      <c r="E58" s="31">
        <v>45846.25</v>
      </c>
      <c r="F58" s="30" t="s">
        <v>245</v>
      </c>
    </row>
    <row r="59" spans="1:6" s="6" customFormat="1" ht="46.5" x14ac:dyDescent="0.35">
      <c r="A59" s="29" t="s">
        <v>246</v>
      </c>
      <c r="B59" s="29" t="s">
        <v>6</v>
      </c>
      <c r="C59" s="30" t="s">
        <v>270</v>
      </c>
      <c r="D59" s="31">
        <v>45845.833333333299</v>
      </c>
      <c r="E59" s="31">
        <v>45846.25</v>
      </c>
      <c r="F59" s="30" t="s">
        <v>271</v>
      </c>
    </row>
    <row r="60" spans="1:6" s="6" customFormat="1" ht="46.5" x14ac:dyDescent="0.35">
      <c r="A60" s="29" t="s">
        <v>246</v>
      </c>
      <c r="B60" s="29" t="s">
        <v>6</v>
      </c>
      <c r="C60" s="30" t="s">
        <v>272</v>
      </c>
      <c r="D60" s="31">
        <v>45845.833333333299</v>
      </c>
      <c r="E60" s="31">
        <v>45846.25</v>
      </c>
      <c r="F60" s="30" t="s">
        <v>271</v>
      </c>
    </row>
    <row r="61" spans="1:6" s="6" customFormat="1" ht="62" x14ac:dyDescent="0.35">
      <c r="A61" s="29" t="s">
        <v>20</v>
      </c>
      <c r="B61" s="29" t="s">
        <v>5</v>
      </c>
      <c r="C61" s="30" t="s">
        <v>662</v>
      </c>
      <c r="D61" s="31">
        <v>45845.833333333299</v>
      </c>
      <c r="E61" s="31">
        <v>45846.25</v>
      </c>
      <c r="F61" s="30" t="s">
        <v>663</v>
      </c>
    </row>
    <row r="62" spans="1:6" s="6" customFormat="1" ht="46.5" x14ac:dyDescent="0.35">
      <c r="A62" s="29" t="s">
        <v>824</v>
      </c>
      <c r="B62" s="29" t="s">
        <v>6</v>
      </c>
      <c r="C62" s="30" t="s">
        <v>825</v>
      </c>
      <c r="D62" s="31">
        <v>45845.875</v>
      </c>
      <c r="E62" s="31">
        <v>45846.25</v>
      </c>
      <c r="F62" s="30" t="s">
        <v>135</v>
      </c>
    </row>
    <row r="63" spans="1:6" s="6" customFormat="1" ht="46.5" x14ac:dyDescent="0.35">
      <c r="A63" s="29" t="s">
        <v>36</v>
      </c>
      <c r="B63" s="29" t="s">
        <v>4</v>
      </c>
      <c r="C63" s="30" t="s">
        <v>257</v>
      </c>
      <c r="D63" s="31">
        <v>45845.833333333299</v>
      </c>
      <c r="E63" s="31">
        <v>45846.25</v>
      </c>
      <c r="F63" s="30" t="s">
        <v>32</v>
      </c>
    </row>
    <row r="64" spans="1:6" s="6" customFormat="1" ht="46.5" x14ac:dyDescent="0.35">
      <c r="A64" s="29" t="s">
        <v>36</v>
      </c>
      <c r="B64" s="29" t="s">
        <v>4</v>
      </c>
      <c r="C64" s="30" t="s">
        <v>430</v>
      </c>
      <c r="D64" s="31">
        <v>45845.875</v>
      </c>
      <c r="E64" s="31">
        <v>45846.25</v>
      </c>
      <c r="F64" s="30" t="s">
        <v>135</v>
      </c>
    </row>
    <row r="65" spans="1:6" s="6" customFormat="1" ht="46.5" x14ac:dyDescent="0.35">
      <c r="A65" s="29" t="s">
        <v>27</v>
      </c>
      <c r="B65" s="29" t="s">
        <v>6</v>
      </c>
      <c r="C65" s="30" t="s">
        <v>28</v>
      </c>
      <c r="D65" s="31">
        <v>45845.875</v>
      </c>
      <c r="E65" s="31">
        <v>45856.25</v>
      </c>
      <c r="F65" s="30" t="s">
        <v>29</v>
      </c>
    </row>
    <row r="66" spans="1:6" s="6" customFormat="1" ht="46.5" x14ac:dyDescent="0.35">
      <c r="A66" s="29" t="s">
        <v>27</v>
      </c>
      <c r="B66" s="29" t="s">
        <v>6</v>
      </c>
      <c r="C66" s="30" t="s">
        <v>666</v>
      </c>
      <c r="D66" s="31">
        <v>45845.875</v>
      </c>
      <c r="E66" s="31">
        <v>45846.25</v>
      </c>
      <c r="F66" s="30" t="s">
        <v>667</v>
      </c>
    </row>
    <row r="67" spans="1:6" s="6" customFormat="1" ht="46.5" x14ac:dyDescent="0.35">
      <c r="A67" s="29" t="s">
        <v>208</v>
      </c>
      <c r="B67" s="29" t="s">
        <v>21</v>
      </c>
      <c r="C67" s="30" t="s">
        <v>209</v>
      </c>
      <c r="D67" s="31">
        <v>45845.833333333299</v>
      </c>
      <c r="E67" s="31">
        <v>45846.25</v>
      </c>
      <c r="F67" s="30" t="s">
        <v>210</v>
      </c>
    </row>
    <row r="68" spans="1:6" s="6" customFormat="1" ht="46.5" x14ac:dyDescent="0.35">
      <c r="A68" s="29" t="s">
        <v>208</v>
      </c>
      <c r="B68" s="29" t="s">
        <v>21</v>
      </c>
      <c r="C68" s="30" t="s">
        <v>216</v>
      </c>
      <c r="D68" s="31">
        <v>45845.833333333299</v>
      </c>
      <c r="E68" s="31">
        <v>45846.25</v>
      </c>
      <c r="F68" s="30" t="s">
        <v>217</v>
      </c>
    </row>
    <row r="69" spans="1:6" s="6" customFormat="1" ht="46.5" x14ac:dyDescent="0.35">
      <c r="A69" s="29" t="s">
        <v>208</v>
      </c>
      <c r="B69" s="29" t="s">
        <v>4</v>
      </c>
      <c r="C69" s="30" t="s">
        <v>730</v>
      </c>
      <c r="D69" s="31">
        <v>45845.833333333299</v>
      </c>
      <c r="E69" s="31">
        <v>45846.25</v>
      </c>
      <c r="F69" s="30" t="s">
        <v>731</v>
      </c>
    </row>
    <row r="70" spans="1:6" s="6" customFormat="1" ht="46.5" x14ac:dyDescent="0.35">
      <c r="A70" s="29" t="s">
        <v>749</v>
      </c>
      <c r="B70" s="29" t="s">
        <v>4</v>
      </c>
      <c r="C70" s="30" t="s">
        <v>750</v>
      </c>
      <c r="D70" s="31">
        <v>45845.875</v>
      </c>
      <c r="E70" s="31">
        <v>45846.208333333299</v>
      </c>
      <c r="F70" s="30" t="s">
        <v>751</v>
      </c>
    </row>
    <row r="71" spans="1:6" s="6" customFormat="1" ht="46.5" x14ac:dyDescent="0.35">
      <c r="A71" s="29" t="s">
        <v>143</v>
      </c>
      <c r="B71" s="29" t="s">
        <v>2</v>
      </c>
      <c r="C71" s="30" t="s">
        <v>223</v>
      </c>
      <c r="D71" s="31">
        <v>45845.833333333299</v>
      </c>
      <c r="E71" s="31">
        <v>45846.25</v>
      </c>
      <c r="F71" s="30" t="s">
        <v>224</v>
      </c>
    </row>
    <row r="72" spans="1:6" s="6" customFormat="1" ht="46.5" x14ac:dyDescent="0.35">
      <c r="A72" s="29" t="s">
        <v>143</v>
      </c>
      <c r="B72" s="29" t="s">
        <v>6</v>
      </c>
      <c r="C72" s="30" t="s">
        <v>225</v>
      </c>
      <c r="D72" s="31">
        <v>45845.833333333299</v>
      </c>
      <c r="E72" s="31">
        <v>45846.25</v>
      </c>
      <c r="F72" s="30" t="s">
        <v>224</v>
      </c>
    </row>
    <row r="73" spans="1:6" s="6" customFormat="1" ht="46.5" x14ac:dyDescent="0.35">
      <c r="A73" s="29" t="s">
        <v>143</v>
      </c>
      <c r="B73" s="29" t="s">
        <v>5</v>
      </c>
      <c r="C73" s="30" t="s">
        <v>819</v>
      </c>
      <c r="D73" s="31">
        <v>45845.875</v>
      </c>
      <c r="E73" s="31">
        <v>45846.208333333299</v>
      </c>
      <c r="F73" s="30" t="s">
        <v>820</v>
      </c>
    </row>
    <row r="74" spans="1:6" s="6" customFormat="1" ht="31" x14ac:dyDescent="0.35">
      <c r="A74" s="29" t="s">
        <v>143</v>
      </c>
      <c r="B74" s="29" t="s">
        <v>4</v>
      </c>
      <c r="C74" s="30" t="s">
        <v>821</v>
      </c>
      <c r="D74" s="31">
        <v>45845.875</v>
      </c>
      <c r="E74" s="31">
        <v>45846.208333333299</v>
      </c>
      <c r="F74" s="30" t="s">
        <v>820</v>
      </c>
    </row>
    <row r="75" spans="1:6" s="6" customFormat="1" ht="46.5" x14ac:dyDescent="0.35">
      <c r="A75" s="29" t="s">
        <v>143</v>
      </c>
      <c r="B75" s="29" t="s">
        <v>2</v>
      </c>
      <c r="C75" s="30" t="s">
        <v>725</v>
      </c>
      <c r="D75" s="31">
        <v>45845.875</v>
      </c>
      <c r="E75" s="31">
        <v>45846.25</v>
      </c>
      <c r="F75" s="30" t="s">
        <v>432</v>
      </c>
    </row>
    <row r="76" spans="1:6" s="6" customFormat="1" ht="46.5" x14ac:dyDescent="0.35">
      <c r="A76" s="29" t="s">
        <v>143</v>
      </c>
      <c r="B76" s="29" t="s">
        <v>6</v>
      </c>
      <c r="C76" s="30" t="s">
        <v>830</v>
      </c>
      <c r="D76" s="31">
        <v>45845.875</v>
      </c>
      <c r="E76" s="31">
        <v>45846.25</v>
      </c>
      <c r="F76" s="30" t="s">
        <v>831</v>
      </c>
    </row>
    <row r="77" spans="1:6" s="6" customFormat="1" ht="46.5" x14ac:dyDescent="0.35">
      <c r="A77" s="29" t="s">
        <v>138</v>
      </c>
      <c r="B77" s="29" t="s">
        <v>4</v>
      </c>
      <c r="C77" s="30" t="s">
        <v>139</v>
      </c>
      <c r="D77" s="31">
        <v>45813.208333333299</v>
      </c>
      <c r="E77" s="31">
        <v>45854.833333333299</v>
      </c>
      <c r="F77" s="30" t="s">
        <v>140</v>
      </c>
    </row>
    <row r="78" spans="1:6" s="6" customFormat="1" ht="31" x14ac:dyDescent="0.35">
      <c r="A78" s="29" t="s">
        <v>138</v>
      </c>
      <c r="B78" s="29" t="s">
        <v>21</v>
      </c>
      <c r="C78" s="30" t="s">
        <v>835</v>
      </c>
      <c r="D78" s="31">
        <v>45845.791666666701</v>
      </c>
      <c r="E78" s="31">
        <v>45846.208333333299</v>
      </c>
      <c r="F78" s="30" t="s">
        <v>832</v>
      </c>
    </row>
    <row r="79" spans="1:6" s="6" customFormat="1" ht="31" x14ac:dyDescent="0.35">
      <c r="A79" s="29" t="s">
        <v>138</v>
      </c>
      <c r="B79" s="29" t="s">
        <v>5</v>
      </c>
      <c r="C79" s="30" t="s">
        <v>728</v>
      </c>
      <c r="D79" s="31">
        <v>45845.791666666701</v>
      </c>
      <c r="E79" s="31">
        <v>45846.208333333299</v>
      </c>
      <c r="F79" s="30" t="s">
        <v>729</v>
      </c>
    </row>
    <row r="80" spans="1:6" s="6" customFormat="1" ht="31" x14ac:dyDescent="0.35">
      <c r="A80" s="29" t="s">
        <v>425</v>
      </c>
      <c r="B80" s="29" t="s">
        <v>6</v>
      </c>
      <c r="C80" s="30" t="s">
        <v>822</v>
      </c>
      <c r="D80" s="31">
        <v>45845.875</v>
      </c>
      <c r="E80" s="31">
        <v>45846.229166666701</v>
      </c>
      <c r="F80" s="30" t="s">
        <v>427</v>
      </c>
    </row>
    <row r="81" spans="1:6" s="6" customFormat="1" ht="46.5" x14ac:dyDescent="0.35">
      <c r="A81" s="29" t="s">
        <v>425</v>
      </c>
      <c r="B81" s="29" t="s">
        <v>6</v>
      </c>
      <c r="C81" s="30" t="s">
        <v>823</v>
      </c>
      <c r="D81" s="31">
        <v>45845.875</v>
      </c>
      <c r="E81" s="31">
        <v>45846.229166666701</v>
      </c>
      <c r="F81" s="30" t="s">
        <v>427</v>
      </c>
    </row>
    <row r="82" spans="1:6" s="6" customFormat="1" ht="46.5" x14ac:dyDescent="0.35">
      <c r="A82" s="29" t="s">
        <v>33</v>
      </c>
      <c r="B82" s="29" t="s">
        <v>5</v>
      </c>
      <c r="C82" s="30" t="s">
        <v>34</v>
      </c>
      <c r="D82" s="31">
        <v>45804.833333333299</v>
      </c>
      <c r="E82" s="31">
        <v>45866.25</v>
      </c>
      <c r="F82" s="30" t="s">
        <v>35</v>
      </c>
    </row>
    <row r="83" spans="1:6" s="6" customFormat="1" ht="46.5" x14ac:dyDescent="0.35">
      <c r="A83" s="29" t="s">
        <v>69</v>
      </c>
      <c r="B83" s="29" t="s">
        <v>2</v>
      </c>
      <c r="C83" s="30" t="s">
        <v>762</v>
      </c>
      <c r="D83" s="31">
        <v>45845.875</v>
      </c>
      <c r="E83" s="31">
        <v>45846.208333333299</v>
      </c>
      <c r="F83" s="30" t="s">
        <v>761</v>
      </c>
    </row>
    <row r="84" spans="1:6" s="6" customFormat="1" ht="46.5" x14ac:dyDescent="0.35">
      <c r="A84" s="29" t="s">
        <v>69</v>
      </c>
      <c r="B84" s="29" t="s">
        <v>2</v>
      </c>
      <c r="C84" s="30" t="s">
        <v>763</v>
      </c>
      <c r="D84" s="31">
        <v>45845.875</v>
      </c>
      <c r="E84" s="31">
        <v>45846.208333333299</v>
      </c>
      <c r="F84" s="30" t="s">
        <v>761</v>
      </c>
    </row>
    <row r="85" spans="1:6" s="6" customFormat="1" ht="62" x14ac:dyDescent="0.35">
      <c r="A85" s="29" t="s">
        <v>480</v>
      </c>
      <c r="B85" s="29" t="s">
        <v>21</v>
      </c>
      <c r="C85" s="30" t="s">
        <v>481</v>
      </c>
      <c r="D85" s="31">
        <v>45845.833333333299</v>
      </c>
      <c r="E85" s="31">
        <v>45846.25</v>
      </c>
      <c r="F85" s="30" t="s">
        <v>482</v>
      </c>
    </row>
    <row r="86" spans="1:6" s="6" customFormat="1" ht="46.5" x14ac:dyDescent="0.35">
      <c r="A86" s="29" t="s">
        <v>273</v>
      </c>
      <c r="B86" s="29" t="s">
        <v>4</v>
      </c>
      <c r="C86" s="30" t="s">
        <v>274</v>
      </c>
      <c r="D86" s="31">
        <v>45845.833333333299</v>
      </c>
      <c r="E86" s="31">
        <v>45846.25</v>
      </c>
      <c r="F86" s="30" t="s">
        <v>275</v>
      </c>
    </row>
    <row r="87" spans="1:6" s="6" customFormat="1" ht="31" x14ac:dyDescent="0.35">
      <c r="A87" s="29" t="s">
        <v>273</v>
      </c>
      <c r="B87" s="29" t="s">
        <v>5</v>
      </c>
      <c r="C87" s="30" t="s">
        <v>276</v>
      </c>
      <c r="D87" s="31">
        <v>45845.833333333299</v>
      </c>
      <c r="E87" s="31">
        <v>45846.25</v>
      </c>
      <c r="F87" s="30" t="s">
        <v>275</v>
      </c>
    </row>
    <row r="88" spans="1:6" s="6" customFormat="1" ht="62" x14ac:dyDescent="0.35">
      <c r="A88" s="29" t="s">
        <v>273</v>
      </c>
      <c r="B88" s="29" t="s">
        <v>5</v>
      </c>
      <c r="C88" s="30" t="s">
        <v>280</v>
      </c>
      <c r="D88" s="31">
        <v>45845.833333333299</v>
      </c>
      <c r="E88" s="31">
        <v>45846.25</v>
      </c>
      <c r="F88" s="30" t="s">
        <v>281</v>
      </c>
    </row>
    <row r="89" spans="1:6" s="6" customFormat="1" ht="62" x14ac:dyDescent="0.35">
      <c r="A89" s="29" t="s">
        <v>273</v>
      </c>
      <c r="B89" s="29" t="s">
        <v>5</v>
      </c>
      <c r="C89" s="30" t="s">
        <v>282</v>
      </c>
      <c r="D89" s="31">
        <v>45845.833333333299</v>
      </c>
      <c r="E89" s="31">
        <v>45846.25</v>
      </c>
      <c r="F89" s="30" t="s">
        <v>281</v>
      </c>
    </row>
    <row r="90" spans="1:6" s="6" customFormat="1" ht="62" x14ac:dyDescent="0.35">
      <c r="A90" s="29" t="s">
        <v>285</v>
      </c>
      <c r="B90" s="29" t="s">
        <v>4</v>
      </c>
      <c r="C90" s="30" t="s">
        <v>286</v>
      </c>
      <c r="D90" s="31">
        <v>45845.833333333299</v>
      </c>
      <c r="E90" s="31">
        <v>45846.25</v>
      </c>
      <c r="F90" s="30" t="s">
        <v>287</v>
      </c>
    </row>
    <row r="91" spans="1:6" s="6" customFormat="1" ht="62" x14ac:dyDescent="0.35">
      <c r="A91" s="29" t="s">
        <v>285</v>
      </c>
      <c r="B91" s="29" t="s">
        <v>4</v>
      </c>
      <c r="C91" s="30" t="s">
        <v>833</v>
      </c>
      <c r="D91" s="31">
        <v>45846.375</v>
      </c>
      <c r="E91" s="31">
        <v>45846.625</v>
      </c>
      <c r="F91" s="30" t="s">
        <v>834</v>
      </c>
    </row>
    <row r="92" spans="1:6" s="6" customFormat="1" ht="31" x14ac:dyDescent="0.35">
      <c r="A92" s="29" t="s">
        <v>285</v>
      </c>
      <c r="B92" s="29" t="s">
        <v>5</v>
      </c>
      <c r="C92" s="30" t="s">
        <v>318</v>
      </c>
      <c r="D92" s="31">
        <v>45845.854166666701</v>
      </c>
      <c r="E92" s="31">
        <v>45846.25</v>
      </c>
      <c r="F92" s="30" t="s">
        <v>319</v>
      </c>
    </row>
    <row r="93" spans="1:6" s="6" customFormat="1" ht="31" x14ac:dyDescent="0.35">
      <c r="A93" s="29" t="s">
        <v>48</v>
      </c>
      <c r="B93" s="29" t="s">
        <v>2</v>
      </c>
      <c r="C93" s="30" t="s">
        <v>244</v>
      </c>
      <c r="D93" s="31">
        <v>45845.833333333299</v>
      </c>
      <c r="E93" s="31">
        <v>45846.25</v>
      </c>
      <c r="F93" s="30" t="s">
        <v>245</v>
      </c>
    </row>
    <row r="94" spans="1:6" s="6" customFormat="1" ht="46.5" x14ac:dyDescent="0.35">
      <c r="A94" s="29" t="s">
        <v>48</v>
      </c>
      <c r="B94" s="29" t="s">
        <v>6</v>
      </c>
      <c r="C94" s="30" t="s">
        <v>584</v>
      </c>
      <c r="D94" s="31">
        <v>45845.833333333299</v>
      </c>
      <c r="E94" s="31">
        <v>45846.25</v>
      </c>
      <c r="F94" s="30" t="s">
        <v>263</v>
      </c>
    </row>
    <row r="95" spans="1:6" s="6" customFormat="1" ht="46.5" x14ac:dyDescent="0.35">
      <c r="A95" s="29" t="s">
        <v>48</v>
      </c>
      <c r="B95" s="29" t="s">
        <v>6</v>
      </c>
      <c r="C95" s="30" t="s">
        <v>585</v>
      </c>
      <c r="D95" s="31">
        <v>45845.833333333299</v>
      </c>
      <c r="E95" s="31">
        <v>45846.25</v>
      </c>
      <c r="F95" s="30" t="s">
        <v>263</v>
      </c>
    </row>
    <row r="96" spans="1:6" s="6" customFormat="1" ht="46.5" x14ac:dyDescent="0.35">
      <c r="A96" s="29" t="s">
        <v>48</v>
      </c>
      <c r="B96" s="29" t="s">
        <v>2</v>
      </c>
      <c r="C96" s="30" t="s">
        <v>734</v>
      </c>
      <c r="D96" s="31">
        <v>45845.875</v>
      </c>
      <c r="E96" s="31">
        <v>45846.25</v>
      </c>
      <c r="F96" s="30" t="s">
        <v>479</v>
      </c>
    </row>
    <row r="97" spans="1:6" s="6" customFormat="1" ht="46.5" x14ac:dyDescent="0.35">
      <c r="A97" s="29" t="s">
        <v>48</v>
      </c>
      <c r="B97" s="29" t="s">
        <v>6</v>
      </c>
      <c r="C97" s="30" t="s">
        <v>741</v>
      </c>
      <c r="D97" s="31">
        <v>45845.833333333299</v>
      </c>
      <c r="E97" s="31">
        <v>45846.208333333299</v>
      </c>
      <c r="F97" s="30" t="s">
        <v>742</v>
      </c>
    </row>
    <row r="98" spans="1:6" s="6" customFormat="1" ht="46.5" x14ac:dyDescent="0.35">
      <c r="A98" s="29" t="s">
        <v>48</v>
      </c>
      <c r="B98" s="29" t="s">
        <v>6</v>
      </c>
      <c r="C98" s="30" t="s">
        <v>501</v>
      </c>
      <c r="D98" s="31">
        <v>45845.833333333299</v>
      </c>
      <c r="E98" s="31">
        <v>45846.25</v>
      </c>
      <c r="F98" s="30" t="s">
        <v>502</v>
      </c>
    </row>
    <row r="99" spans="1:6" s="5" customFormat="1" ht="31" x14ac:dyDescent="0.35">
      <c r="A99" s="29" t="s">
        <v>48</v>
      </c>
      <c r="B99" s="29" t="s">
        <v>6</v>
      </c>
      <c r="C99" s="30" t="s">
        <v>503</v>
      </c>
      <c r="D99" s="31">
        <v>45845.833333333299</v>
      </c>
      <c r="E99" s="31">
        <v>45846.25</v>
      </c>
      <c r="F99" s="30" t="s">
        <v>502</v>
      </c>
    </row>
    <row r="100" spans="1:6" s="6" customFormat="1" ht="46.5" x14ac:dyDescent="0.35">
      <c r="A100" s="29" t="s">
        <v>218</v>
      </c>
      <c r="B100" s="29" t="s">
        <v>6</v>
      </c>
      <c r="C100" s="30" t="s">
        <v>452</v>
      </c>
      <c r="D100" s="31">
        <v>45845.875</v>
      </c>
      <c r="E100" s="31">
        <v>45846.208333333299</v>
      </c>
      <c r="F100" s="30" t="s">
        <v>220</v>
      </c>
    </row>
    <row r="101" spans="1:6" s="6" customFormat="1" ht="62" x14ac:dyDescent="0.35">
      <c r="A101" s="29" t="s">
        <v>277</v>
      </c>
      <c r="B101" s="29" t="s">
        <v>5</v>
      </c>
      <c r="C101" s="30" t="s">
        <v>737</v>
      </c>
      <c r="D101" s="31">
        <v>45845.833333333299</v>
      </c>
      <c r="E101" s="31">
        <v>45846.25</v>
      </c>
      <c r="F101" s="30" t="s">
        <v>738</v>
      </c>
    </row>
    <row r="102" spans="1:6" s="5" customFormat="1" ht="62" x14ac:dyDescent="0.35">
      <c r="A102" s="29" t="s">
        <v>739</v>
      </c>
      <c r="B102" s="29" t="s">
        <v>6</v>
      </c>
      <c r="C102" s="30" t="s">
        <v>740</v>
      </c>
      <c r="D102" s="31">
        <v>45845.833333333299</v>
      </c>
      <c r="E102" s="31">
        <v>45846.25</v>
      </c>
      <c r="F102" s="30" t="s">
        <v>738</v>
      </c>
    </row>
    <row r="103" spans="1:6" s="5" customFormat="1" ht="46.5" x14ac:dyDescent="0.35">
      <c r="A103" s="29" t="s">
        <v>106</v>
      </c>
      <c r="B103" s="29" t="s">
        <v>4</v>
      </c>
      <c r="C103" s="30" t="s">
        <v>781</v>
      </c>
      <c r="D103" s="31">
        <v>45845.833333333299</v>
      </c>
      <c r="E103" s="31">
        <v>45846.25</v>
      </c>
      <c r="F103" s="30" t="s">
        <v>620</v>
      </c>
    </row>
    <row r="104" spans="1:6" s="5" customFormat="1" ht="62" x14ac:dyDescent="0.35">
      <c r="A104" s="29" t="s">
        <v>106</v>
      </c>
      <c r="B104" s="29" t="s">
        <v>5</v>
      </c>
      <c r="C104" s="30" t="s">
        <v>782</v>
      </c>
      <c r="D104" s="31">
        <v>45845.833333333299</v>
      </c>
      <c r="E104" s="31">
        <v>45846.25</v>
      </c>
      <c r="F104" s="30" t="s">
        <v>620</v>
      </c>
    </row>
    <row r="105" spans="1:6" s="5" customFormat="1" ht="62" x14ac:dyDescent="0.35">
      <c r="A105" s="29" t="s">
        <v>192</v>
      </c>
      <c r="B105" s="29" t="s">
        <v>5</v>
      </c>
      <c r="C105" s="30" t="s">
        <v>788</v>
      </c>
      <c r="D105" s="31">
        <v>45845.833333333299</v>
      </c>
      <c r="E105" s="31">
        <v>45846.25</v>
      </c>
      <c r="F105" s="30" t="s">
        <v>789</v>
      </c>
    </row>
    <row r="106" spans="1:6" s="5" customFormat="1" ht="46.5" x14ac:dyDescent="0.35">
      <c r="A106" s="29" t="s">
        <v>201</v>
      </c>
      <c r="B106" s="29" t="s">
        <v>2</v>
      </c>
      <c r="C106" s="30" t="s">
        <v>797</v>
      </c>
      <c r="D106" s="31">
        <v>45845.916666666701</v>
      </c>
      <c r="E106" s="31">
        <v>45846.208333333299</v>
      </c>
      <c r="F106" s="30" t="s">
        <v>798</v>
      </c>
    </row>
    <row r="107" spans="1:6" s="5" customFormat="1" ht="46.5" x14ac:dyDescent="0.35">
      <c r="A107" s="29" t="s">
        <v>112</v>
      </c>
      <c r="B107" s="29" t="s">
        <v>7</v>
      </c>
      <c r="C107" s="30" t="s">
        <v>393</v>
      </c>
      <c r="D107" s="31">
        <v>45845.916666666701</v>
      </c>
      <c r="E107" s="31">
        <v>45846.229166666701</v>
      </c>
      <c r="F107" s="30" t="s">
        <v>394</v>
      </c>
    </row>
    <row r="108" spans="1:6" s="5" customFormat="1" ht="46.5" x14ac:dyDescent="0.35">
      <c r="A108" s="29" t="s">
        <v>112</v>
      </c>
      <c r="B108" s="29" t="s">
        <v>7</v>
      </c>
      <c r="C108" s="30" t="s">
        <v>703</v>
      </c>
      <c r="D108" s="31">
        <v>45845.916666666701</v>
      </c>
      <c r="E108" s="31">
        <v>45846.229166666701</v>
      </c>
      <c r="F108" s="30" t="s">
        <v>704</v>
      </c>
    </row>
    <row r="109" spans="1:6" s="5" customFormat="1" ht="46.5" x14ac:dyDescent="0.35">
      <c r="A109" s="29" t="s">
        <v>112</v>
      </c>
      <c r="B109" s="29" t="s">
        <v>7</v>
      </c>
      <c r="C109" s="30" t="s">
        <v>799</v>
      </c>
      <c r="D109" s="31">
        <v>45845.916666666701</v>
      </c>
      <c r="E109" s="31">
        <v>45846.208333333299</v>
      </c>
      <c r="F109" s="30" t="s">
        <v>800</v>
      </c>
    </row>
    <row r="110" spans="1:6" s="5" customFormat="1" ht="46.5" x14ac:dyDescent="0.35">
      <c r="A110" s="29" t="s">
        <v>112</v>
      </c>
      <c r="B110" s="29" t="s">
        <v>8</v>
      </c>
      <c r="C110" s="30" t="s">
        <v>544</v>
      </c>
      <c r="D110" s="31">
        <v>45845.916666666701</v>
      </c>
      <c r="E110" s="31">
        <v>45846.229166666701</v>
      </c>
      <c r="F110" s="30" t="s">
        <v>545</v>
      </c>
    </row>
    <row r="111" spans="1:6" s="5" customFormat="1" ht="62" x14ac:dyDescent="0.35">
      <c r="A111" s="29" t="s">
        <v>112</v>
      </c>
      <c r="B111" s="29" t="s">
        <v>8</v>
      </c>
      <c r="C111" s="30" t="s">
        <v>712</v>
      </c>
      <c r="D111" s="31">
        <v>45845.916666666701</v>
      </c>
      <c r="E111" s="31">
        <v>45846.229166666701</v>
      </c>
      <c r="F111" s="30" t="s">
        <v>713</v>
      </c>
    </row>
    <row r="112" spans="1:6" ht="62" x14ac:dyDescent="0.35">
      <c r="A112" s="29" t="s">
        <v>112</v>
      </c>
      <c r="B112" s="29" t="s">
        <v>7</v>
      </c>
      <c r="C112" s="30" t="s">
        <v>803</v>
      </c>
      <c r="D112" s="31">
        <v>45845.916666666701</v>
      </c>
      <c r="E112" s="31">
        <v>45846.229166666701</v>
      </c>
      <c r="F112" s="30" t="s">
        <v>804</v>
      </c>
    </row>
    <row r="113" spans="1:6" ht="124" x14ac:dyDescent="0.35">
      <c r="A113" s="29" t="s">
        <v>112</v>
      </c>
      <c r="B113" s="29" t="s">
        <v>7</v>
      </c>
      <c r="C113" s="30" t="s">
        <v>805</v>
      </c>
      <c r="D113" s="31">
        <v>45845.916666666701</v>
      </c>
      <c r="E113" s="31">
        <v>45846.229166666701</v>
      </c>
      <c r="F113" s="30" t="s">
        <v>804</v>
      </c>
    </row>
    <row r="114" spans="1:6" ht="93" x14ac:dyDescent="0.35">
      <c r="A114" s="29" t="s">
        <v>90</v>
      </c>
      <c r="B114" s="29" t="s">
        <v>4</v>
      </c>
      <c r="C114" s="30" t="s">
        <v>342</v>
      </c>
      <c r="D114" s="31">
        <v>45845.875</v>
      </c>
      <c r="E114" s="31">
        <v>45846.208333333299</v>
      </c>
      <c r="F114" s="30" t="s">
        <v>343</v>
      </c>
    </row>
    <row r="115" spans="1:6" ht="93" x14ac:dyDescent="0.35">
      <c r="A115" s="29" t="s">
        <v>90</v>
      </c>
      <c r="B115" s="29" t="s">
        <v>5</v>
      </c>
      <c r="C115" s="30" t="s">
        <v>93</v>
      </c>
      <c r="D115" s="31">
        <v>45845.9375</v>
      </c>
      <c r="E115" s="31">
        <v>45846.25</v>
      </c>
      <c r="F115" s="30" t="s">
        <v>94</v>
      </c>
    </row>
    <row r="116" spans="1:6" ht="93" x14ac:dyDescent="0.35">
      <c r="A116" s="29" t="s">
        <v>90</v>
      </c>
      <c r="B116" s="29" t="s">
        <v>5</v>
      </c>
      <c r="C116" s="30" t="s">
        <v>681</v>
      </c>
      <c r="D116" s="31">
        <v>45845.875</v>
      </c>
      <c r="E116" s="31">
        <v>45846.25</v>
      </c>
      <c r="F116" s="30" t="s">
        <v>682</v>
      </c>
    </row>
    <row r="117" spans="1:6" s="15" customFormat="1" ht="77.5" x14ac:dyDescent="0.35">
      <c r="A117" s="29" t="s">
        <v>344</v>
      </c>
      <c r="B117" s="29" t="s">
        <v>2</v>
      </c>
      <c r="C117" s="30" t="s">
        <v>345</v>
      </c>
      <c r="D117" s="31">
        <v>45845.875</v>
      </c>
      <c r="E117" s="31">
        <v>45846.208333333299</v>
      </c>
      <c r="F117" s="30" t="s">
        <v>343</v>
      </c>
    </row>
    <row r="118" spans="1:6" s="15" customFormat="1" ht="46.5" x14ac:dyDescent="0.35">
      <c r="A118" s="29" t="s">
        <v>95</v>
      </c>
      <c r="B118" s="29" t="s">
        <v>2</v>
      </c>
      <c r="C118" s="30" t="s">
        <v>776</v>
      </c>
      <c r="D118" s="31">
        <v>45845.875</v>
      </c>
      <c r="E118" s="31">
        <v>45846.25</v>
      </c>
      <c r="F118" s="30" t="s">
        <v>777</v>
      </c>
    </row>
    <row r="119" spans="1:6" s="15" customFormat="1" ht="46.5" x14ac:dyDescent="0.35">
      <c r="A119" s="29" t="s">
        <v>239</v>
      </c>
      <c r="B119" s="29" t="s">
        <v>6</v>
      </c>
      <c r="C119" s="30" t="s">
        <v>705</v>
      </c>
      <c r="D119" s="31">
        <v>45845.916666666701</v>
      </c>
      <c r="E119" s="31">
        <v>45846.229166666701</v>
      </c>
      <c r="F119" s="30" t="s">
        <v>704</v>
      </c>
    </row>
    <row r="120" spans="1:6" s="15" customFormat="1" ht="62" x14ac:dyDescent="0.35">
      <c r="A120" s="29" t="s">
        <v>239</v>
      </c>
      <c r="B120" s="29" t="s">
        <v>2</v>
      </c>
      <c r="C120" s="30" t="s">
        <v>706</v>
      </c>
      <c r="D120" s="31">
        <v>45845.916666666701</v>
      </c>
      <c r="E120" s="31">
        <v>45846.229166666701</v>
      </c>
      <c r="F120" s="30" t="s">
        <v>704</v>
      </c>
    </row>
    <row r="121" spans="1:6" ht="62" x14ac:dyDescent="0.35">
      <c r="A121" s="29" t="s">
        <v>239</v>
      </c>
      <c r="B121" s="29" t="s">
        <v>2</v>
      </c>
      <c r="C121" s="30" t="s">
        <v>433</v>
      </c>
      <c r="D121" s="31">
        <v>45845.875</v>
      </c>
      <c r="E121" s="31">
        <v>45846.25</v>
      </c>
      <c r="F121" s="30" t="s">
        <v>434</v>
      </c>
    </row>
    <row r="122" spans="1:6" ht="62" x14ac:dyDescent="0.35">
      <c r="A122" s="29" t="s">
        <v>435</v>
      </c>
      <c r="B122" s="29" t="s">
        <v>6</v>
      </c>
      <c r="C122" s="30" t="s">
        <v>561</v>
      </c>
      <c r="D122" s="31">
        <v>45845.875</v>
      </c>
      <c r="E122" s="31">
        <v>45846.25</v>
      </c>
      <c r="F122" s="30" t="s">
        <v>562</v>
      </c>
    </row>
    <row r="123" spans="1:6" ht="62" x14ac:dyDescent="0.35">
      <c r="A123" s="29" t="s">
        <v>30</v>
      </c>
      <c r="B123" s="29" t="s">
        <v>21</v>
      </c>
      <c r="C123" s="30" t="s">
        <v>31</v>
      </c>
      <c r="D123" s="31">
        <v>45818.25</v>
      </c>
      <c r="E123" s="31">
        <v>45866.25</v>
      </c>
      <c r="F123" s="30" t="s">
        <v>32</v>
      </c>
    </row>
    <row r="124" spans="1:6" ht="46.5" x14ac:dyDescent="0.35">
      <c r="A124" s="29" t="s">
        <v>30</v>
      </c>
      <c r="B124" s="29" t="s">
        <v>4</v>
      </c>
      <c r="C124" s="30" t="s">
        <v>258</v>
      </c>
      <c r="D124" s="31">
        <v>45845.833333333299</v>
      </c>
      <c r="E124" s="31">
        <v>45846.25</v>
      </c>
      <c r="F124" s="30" t="s">
        <v>32</v>
      </c>
    </row>
    <row r="125" spans="1:6" ht="108.5" x14ac:dyDescent="0.35">
      <c r="A125" s="29" t="s">
        <v>117</v>
      </c>
      <c r="B125" s="29" t="s">
        <v>21</v>
      </c>
      <c r="C125" s="30" t="s">
        <v>118</v>
      </c>
      <c r="D125" s="31">
        <v>45823.833333333299</v>
      </c>
      <c r="E125" s="31">
        <v>45916.291666666701</v>
      </c>
      <c r="F125" s="30" t="s">
        <v>119</v>
      </c>
    </row>
    <row r="126" spans="1:6" ht="108.5" x14ac:dyDescent="0.35">
      <c r="A126" s="29" t="s">
        <v>117</v>
      </c>
      <c r="B126" s="29" t="s">
        <v>2</v>
      </c>
      <c r="C126" s="30" t="s">
        <v>814</v>
      </c>
      <c r="D126" s="31">
        <v>45845.875</v>
      </c>
      <c r="E126" s="31">
        <v>45846.25</v>
      </c>
      <c r="F126" s="30" t="s">
        <v>815</v>
      </c>
    </row>
    <row r="127" spans="1:6" ht="124" x14ac:dyDescent="0.35">
      <c r="A127" s="29" t="s">
        <v>117</v>
      </c>
      <c r="B127" s="29" t="s">
        <v>6</v>
      </c>
      <c r="C127" s="30" t="s">
        <v>816</v>
      </c>
      <c r="D127" s="31">
        <v>45845.875</v>
      </c>
      <c r="E127" s="31">
        <v>45846.25</v>
      </c>
      <c r="F127" s="30" t="s">
        <v>815</v>
      </c>
    </row>
    <row r="128" spans="1:6" ht="139.5" x14ac:dyDescent="0.35">
      <c r="A128" s="29" t="s">
        <v>117</v>
      </c>
      <c r="B128" s="29" t="s">
        <v>2</v>
      </c>
      <c r="C128" s="30" t="s">
        <v>421</v>
      </c>
      <c r="D128" s="31">
        <v>45845.875</v>
      </c>
      <c r="E128" s="31">
        <v>45846.208333333299</v>
      </c>
      <c r="F128" s="30" t="s">
        <v>422</v>
      </c>
    </row>
    <row r="129" spans="1:6" ht="186" x14ac:dyDescent="0.35">
      <c r="A129" s="29" t="s">
        <v>85</v>
      </c>
      <c r="B129" s="29" t="s">
        <v>6</v>
      </c>
      <c r="C129" s="30" t="s">
        <v>323</v>
      </c>
      <c r="D129" s="31">
        <v>45845.875</v>
      </c>
      <c r="E129" s="31">
        <v>45846.25</v>
      </c>
      <c r="F129" s="30" t="s">
        <v>324</v>
      </c>
    </row>
    <row r="130" spans="1:6" ht="186" x14ac:dyDescent="0.35">
      <c r="A130" s="29" t="s">
        <v>85</v>
      </c>
      <c r="B130" s="29" t="s">
        <v>6</v>
      </c>
      <c r="C130" s="30" t="s">
        <v>325</v>
      </c>
      <c r="D130" s="31">
        <v>45845.875</v>
      </c>
      <c r="E130" s="31">
        <v>45846.25</v>
      </c>
      <c r="F130" s="30" t="s">
        <v>324</v>
      </c>
    </row>
    <row r="131" spans="1:6" ht="217" x14ac:dyDescent="0.35">
      <c r="A131" s="29" t="s">
        <v>85</v>
      </c>
      <c r="B131" s="29" t="s">
        <v>6</v>
      </c>
      <c r="C131" s="30" t="s">
        <v>326</v>
      </c>
      <c r="D131" s="31">
        <v>45845.875</v>
      </c>
      <c r="E131" s="31">
        <v>45846.25</v>
      </c>
      <c r="F131" s="30" t="s">
        <v>324</v>
      </c>
    </row>
    <row r="132" spans="1:6" ht="217" x14ac:dyDescent="0.35">
      <c r="A132" s="29" t="s">
        <v>826</v>
      </c>
      <c r="B132" s="29" t="s">
        <v>4</v>
      </c>
      <c r="C132" s="30" t="s">
        <v>827</v>
      </c>
      <c r="D132" s="31">
        <v>45845.875</v>
      </c>
      <c r="E132" s="31">
        <v>45846.208333333299</v>
      </c>
      <c r="F132" s="30" t="s">
        <v>828</v>
      </c>
    </row>
    <row r="133" spans="1:6" ht="62" x14ac:dyDescent="0.35">
      <c r="A133" s="29" t="s">
        <v>826</v>
      </c>
      <c r="B133" s="29" t="s">
        <v>4</v>
      </c>
      <c r="C133" s="30" t="s">
        <v>829</v>
      </c>
      <c r="D133" s="31">
        <v>45845.875</v>
      </c>
      <c r="E133" s="31">
        <v>45846.208333333299</v>
      </c>
      <c r="F133" s="30" t="s">
        <v>828</v>
      </c>
    </row>
    <row r="134" spans="1:6" ht="31" x14ac:dyDescent="0.35">
      <c r="A134" s="29" t="s">
        <v>56</v>
      </c>
      <c r="B134" s="29" t="s">
        <v>4</v>
      </c>
      <c r="C134" s="30" t="s">
        <v>752</v>
      </c>
      <c r="D134" s="31">
        <v>45845.875</v>
      </c>
      <c r="E134" s="31">
        <v>45846.208333333299</v>
      </c>
      <c r="F134" s="30" t="s">
        <v>751</v>
      </c>
    </row>
    <row r="135" spans="1:6" ht="62" x14ac:dyDescent="0.35">
      <c r="A135" s="29" t="s">
        <v>56</v>
      </c>
      <c r="B135" s="29" t="s">
        <v>5</v>
      </c>
      <c r="C135" s="30" t="s">
        <v>753</v>
      </c>
      <c r="D135" s="31">
        <v>45845.875</v>
      </c>
      <c r="E135" s="31">
        <v>45846.25</v>
      </c>
      <c r="F135" s="30" t="s">
        <v>676</v>
      </c>
    </row>
    <row r="136" spans="1:6" ht="46.5" x14ac:dyDescent="0.35">
      <c r="A136" s="29" t="s">
        <v>64</v>
      </c>
      <c r="B136" s="29" t="s">
        <v>6</v>
      </c>
      <c r="C136" s="30" t="s">
        <v>65</v>
      </c>
      <c r="D136" s="31">
        <v>45804.208333333299</v>
      </c>
      <c r="E136" s="31">
        <v>46010.208333333299</v>
      </c>
      <c r="F136" s="30" t="s">
        <v>66</v>
      </c>
    </row>
    <row r="137" spans="1:6" ht="46.5" x14ac:dyDescent="0.35">
      <c r="A137" s="29" t="s">
        <v>82</v>
      </c>
      <c r="B137" s="29" t="s">
        <v>6</v>
      </c>
      <c r="C137" s="30" t="s">
        <v>754</v>
      </c>
      <c r="D137" s="31">
        <v>45845.875</v>
      </c>
      <c r="E137" s="31">
        <v>45846.25</v>
      </c>
      <c r="F137" s="30" t="s">
        <v>678</v>
      </c>
    </row>
    <row r="138" spans="1:6" ht="93" x14ac:dyDescent="0.35">
      <c r="A138" s="29" t="s">
        <v>82</v>
      </c>
      <c r="B138" s="29" t="s">
        <v>6</v>
      </c>
      <c r="C138" s="30" t="s">
        <v>340</v>
      </c>
      <c r="D138" s="31">
        <v>45845.833333333299</v>
      </c>
      <c r="E138" s="31">
        <v>45848.25</v>
      </c>
      <c r="F138" s="30" t="s">
        <v>341</v>
      </c>
    </row>
    <row r="139" spans="1:6" ht="77.5" x14ac:dyDescent="0.35">
      <c r="A139" s="29" t="s">
        <v>82</v>
      </c>
      <c r="B139" s="29" t="s">
        <v>6</v>
      </c>
      <c r="C139" s="30" t="s">
        <v>131</v>
      </c>
      <c r="D139" s="31">
        <v>45845.875</v>
      </c>
      <c r="E139" s="31">
        <v>45846.25</v>
      </c>
      <c r="F139" s="30" t="s">
        <v>132</v>
      </c>
    </row>
    <row r="140" spans="1:6" ht="93" x14ac:dyDescent="0.35">
      <c r="A140" s="29" t="s">
        <v>82</v>
      </c>
      <c r="B140" s="29" t="s">
        <v>2</v>
      </c>
      <c r="C140" s="30" t="s">
        <v>721</v>
      </c>
      <c r="D140" s="31">
        <v>45845.875</v>
      </c>
      <c r="E140" s="31">
        <v>45846.25</v>
      </c>
      <c r="F140" s="30" t="s">
        <v>722</v>
      </c>
    </row>
    <row r="141" spans="1:6" ht="93" x14ac:dyDescent="0.35">
      <c r="A141" s="29" t="s">
        <v>156</v>
      </c>
      <c r="B141" s="29" t="s">
        <v>8</v>
      </c>
      <c r="C141" s="30" t="s">
        <v>764</v>
      </c>
      <c r="D141" s="31">
        <v>45845.875</v>
      </c>
      <c r="E141" s="31">
        <v>45846.25</v>
      </c>
      <c r="F141" s="30" t="s">
        <v>765</v>
      </c>
    </row>
    <row r="142" spans="1:6" ht="93" x14ac:dyDescent="0.35">
      <c r="A142" s="29" t="s">
        <v>156</v>
      </c>
      <c r="B142" s="29" t="s">
        <v>7</v>
      </c>
      <c r="C142" s="30" t="s">
        <v>766</v>
      </c>
      <c r="D142" s="31">
        <v>45845.875</v>
      </c>
      <c r="E142" s="31">
        <v>45846.25</v>
      </c>
      <c r="F142" s="30" t="s">
        <v>765</v>
      </c>
    </row>
    <row r="143" spans="1:6" ht="77.5" x14ac:dyDescent="0.35">
      <c r="A143" s="29" t="s">
        <v>156</v>
      </c>
      <c r="B143" s="29" t="s">
        <v>7</v>
      </c>
      <c r="C143" s="30" t="s">
        <v>767</v>
      </c>
      <c r="D143" s="31">
        <v>45845.875</v>
      </c>
      <c r="E143" s="31">
        <v>45846.25</v>
      </c>
      <c r="F143" s="30" t="s">
        <v>768</v>
      </c>
    </row>
    <row r="144" spans="1:6" ht="77.5" x14ac:dyDescent="0.35">
      <c r="A144" s="29" t="s">
        <v>79</v>
      </c>
      <c r="B144" s="29" t="s">
        <v>5</v>
      </c>
      <c r="C144" s="30" t="s">
        <v>769</v>
      </c>
      <c r="D144" s="31">
        <v>45845.875</v>
      </c>
      <c r="E144" s="31">
        <v>45846.208333333299</v>
      </c>
      <c r="F144" s="30" t="s">
        <v>770</v>
      </c>
    </row>
    <row r="145" spans="1:6" ht="93" x14ac:dyDescent="0.35">
      <c r="A145" s="29" t="s">
        <v>39</v>
      </c>
      <c r="B145" s="29" t="s">
        <v>5</v>
      </c>
      <c r="C145" s="30" t="s">
        <v>670</v>
      </c>
      <c r="D145" s="31">
        <v>45845.833333333299</v>
      </c>
      <c r="E145" s="31">
        <v>45846.25</v>
      </c>
      <c r="F145" s="30" t="s">
        <v>671</v>
      </c>
    </row>
    <row r="146" spans="1:6" ht="77.5" x14ac:dyDescent="0.35">
      <c r="A146" s="29" t="s">
        <v>39</v>
      </c>
      <c r="B146" s="29" t="s">
        <v>5</v>
      </c>
      <c r="C146" s="30" t="s">
        <v>743</v>
      </c>
      <c r="D146" s="31">
        <v>45845.833333333299</v>
      </c>
      <c r="E146" s="31">
        <v>45846.25</v>
      </c>
      <c r="F146" s="30" t="s">
        <v>744</v>
      </c>
    </row>
    <row r="147" spans="1:6" ht="93" x14ac:dyDescent="0.35">
      <c r="A147" s="29" t="s">
        <v>39</v>
      </c>
      <c r="B147" s="29" t="s">
        <v>5</v>
      </c>
      <c r="C147" s="30" t="s">
        <v>745</v>
      </c>
      <c r="D147" s="31">
        <v>45845.833333333299</v>
      </c>
      <c r="E147" s="31">
        <v>45846.25</v>
      </c>
      <c r="F147" s="30" t="s">
        <v>744</v>
      </c>
    </row>
    <row r="148" spans="1:6" ht="77.5" x14ac:dyDescent="0.35">
      <c r="A148" s="29" t="s">
        <v>39</v>
      </c>
      <c r="B148" s="29" t="s">
        <v>2</v>
      </c>
      <c r="C148" s="30" t="s">
        <v>316</v>
      </c>
      <c r="D148" s="31">
        <v>45845.833333333299</v>
      </c>
      <c r="E148" s="31">
        <v>45846.25</v>
      </c>
      <c r="F148" s="30" t="s">
        <v>317</v>
      </c>
    </row>
    <row r="149" spans="1:6" ht="77.5" x14ac:dyDescent="0.35">
      <c r="A149" s="29" t="s">
        <v>39</v>
      </c>
      <c r="B149" s="29" t="s">
        <v>4</v>
      </c>
      <c r="C149" s="30" t="s">
        <v>755</v>
      </c>
      <c r="D149" s="31">
        <v>45845.916666666701</v>
      </c>
      <c r="E149" s="31">
        <v>45846.208333333299</v>
      </c>
      <c r="F149" s="30" t="s">
        <v>756</v>
      </c>
    </row>
    <row r="150" spans="1:6" ht="62" x14ac:dyDescent="0.35">
      <c r="A150" s="29" t="s">
        <v>39</v>
      </c>
      <c r="B150" s="29" t="s">
        <v>4</v>
      </c>
      <c r="C150" s="30" t="s">
        <v>757</v>
      </c>
      <c r="D150" s="31">
        <v>45845.916666666701</v>
      </c>
      <c r="E150" s="31">
        <v>45846.208333333299</v>
      </c>
      <c r="F150" s="30" t="s">
        <v>756</v>
      </c>
    </row>
    <row r="151" spans="1:6" ht="62" x14ac:dyDescent="0.35">
      <c r="A151" s="29" t="s">
        <v>39</v>
      </c>
      <c r="B151" s="29" t="s">
        <v>4</v>
      </c>
      <c r="C151" s="30" t="s">
        <v>758</v>
      </c>
      <c r="D151" s="31">
        <v>45845.916666666701</v>
      </c>
      <c r="E151" s="31">
        <v>45846.208333333299</v>
      </c>
      <c r="F151" s="30" t="s">
        <v>756</v>
      </c>
    </row>
    <row r="152" spans="1:6" ht="62" x14ac:dyDescent="0.35">
      <c r="A152" s="29" t="s">
        <v>39</v>
      </c>
      <c r="B152" s="29" t="s">
        <v>5</v>
      </c>
      <c r="C152" s="30" t="s">
        <v>67</v>
      </c>
      <c r="D152" s="31">
        <v>45684.208333333299</v>
      </c>
      <c r="E152" s="31">
        <v>46010.25</v>
      </c>
      <c r="F152" s="30" t="s">
        <v>68</v>
      </c>
    </row>
    <row r="153" spans="1:6" ht="46.5" x14ac:dyDescent="0.35">
      <c r="A153" s="32" t="s">
        <v>759</v>
      </c>
      <c r="B153" s="32" t="s">
        <v>2</v>
      </c>
      <c r="C153" s="33" t="s">
        <v>760</v>
      </c>
      <c r="D153" s="34">
        <v>45845.875</v>
      </c>
      <c r="E153" s="34">
        <v>45846.208333333299</v>
      </c>
      <c r="F153" s="33" t="s">
        <v>761</v>
      </c>
    </row>
    <row r="154" spans="1:6" x14ac:dyDescent="0.35">
      <c r="A154" s="29"/>
      <c r="B154" s="29"/>
      <c r="C154" s="30"/>
      <c r="D154" s="31"/>
      <c r="E154" s="31"/>
      <c r="F154" s="30"/>
    </row>
    <row r="155" spans="1:6" x14ac:dyDescent="0.35">
      <c r="A155" s="29"/>
      <c r="B155" s="29"/>
      <c r="C155" s="30"/>
      <c r="D155" s="31"/>
      <c r="E155" s="31"/>
      <c r="F155" s="30"/>
    </row>
    <row r="156" spans="1:6" x14ac:dyDescent="0.35">
      <c r="A156" s="29"/>
      <c r="B156" s="29"/>
      <c r="C156" s="30"/>
      <c r="D156" s="31"/>
      <c r="E156" s="31"/>
      <c r="F156" s="30"/>
    </row>
    <row r="157" spans="1:6" x14ac:dyDescent="0.35">
      <c r="A157" s="29"/>
      <c r="B157" s="29"/>
      <c r="C157" s="30"/>
      <c r="D157" s="31"/>
      <c r="E157" s="31"/>
      <c r="F157" s="30"/>
    </row>
    <row r="158" spans="1:6" x14ac:dyDescent="0.35">
      <c r="A158" s="29"/>
      <c r="B158" s="29"/>
      <c r="C158" s="30"/>
      <c r="D158" s="31"/>
      <c r="E158" s="31"/>
      <c r="F158" s="30"/>
    </row>
    <row r="159" spans="1:6" x14ac:dyDescent="0.35">
      <c r="A159" s="29"/>
      <c r="B159" s="29"/>
      <c r="C159" s="30"/>
      <c r="D159" s="31"/>
      <c r="E159" s="31"/>
      <c r="F159" s="30"/>
    </row>
    <row r="160" spans="1:6" x14ac:dyDescent="0.35">
      <c r="A160" s="29"/>
      <c r="B160" s="29"/>
      <c r="C160" s="30"/>
      <c r="D160" s="31"/>
      <c r="E160" s="31"/>
      <c r="F160" s="30"/>
    </row>
    <row r="161" spans="1:6" x14ac:dyDescent="0.35">
      <c r="A161" s="29"/>
      <c r="B161" s="29"/>
      <c r="C161" s="30"/>
      <c r="D161" s="31"/>
      <c r="E161" s="31"/>
      <c r="F161" s="30"/>
    </row>
    <row r="162" spans="1:6" x14ac:dyDescent="0.35">
      <c r="A162" s="29"/>
      <c r="B162" s="29"/>
      <c r="C162" s="30"/>
      <c r="D162" s="31"/>
      <c r="E162" s="31"/>
      <c r="F162" s="30"/>
    </row>
    <row r="163" spans="1:6" x14ac:dyDescent="0.35">
      <c r="A163" s="29"/>
      <c r="B163" s="29"/>
      <c r="C163" s="30"/>
      <c r="D163" s="31"/>
      <c r="E163" s="31"/>
      <c r="F163" s="30"/>
    </row>
    <row r="164" spans="1:6" x14ac:dyDescent="0.35">
      <c r="A164" s="29"/>
      <c r="B164" s="29"/>
      <c r="C164" s="30"/>
      <c r="D164" s="31"/>
      <c r="E164" s="31"/>
      <c r="F164" s="30"/>
    </row>
    <row r="165" spans="1:6" x14ac:dyDescent="0.35">
      <c r="A165" s="29"/>
      <c r="B165" s="29"/>
      <c r="C165" s="30"/>
      <c r="D165" s="31"/>
      <c r="E165" s="31"/>
      <c r="F165" s="30"/>
    </row>
    <row r="166" spans="1:6" x14ac:dyDescent="0.35">
      <c r="A166" s="29"/>
      <c r="B166" s="29"/>
      <c r="C166" s="30"/>
      <c r="D166" s="31"/>
      <c r="E166" s="31"/>
      <c r="F166" s="30"/>
    </row>
    <row r="167" spans="1:6" x14ac:dyDescent="0.35">
      <c r="A167" s="29"/>
      <c r="B167" s="29"/>
      <c r="C167" s="30"/>
      <c r="D167" s="31"/>
      <c r="E167" s="31"/>
      <c r="F167" s="30"/>
    </row>
    <row r="168" spans="1:6" x14ac:dyDescent="0.35">
      <c r="A168" s="29"/>
      <c r="B168" s="29"/>
      <c r="C168" s="30"/>
      <c r="D168" s="31"/>
      <c r="E168" s="31"/>
      <c r="F168" s="30"/>
    </row>
    <row r="169" spans="1:6" x14ac:dyDescent="0.35">
      <c r="A169" s="29"/>
      <c r="B169" s="29"/>
      <c r="C169" s="30"/>
      <c r="D169" s="31"/>
      <c r="E169" s="31"/>
      <c r="F169" s="30"/>
    </row>
    <row r="170" spans="1:6" x14ac:dyDescent="0.35">
      <c r="A170" s="29"/>
      <c r="B170" s="29"/>
      <c r="C170" s="30"/>
      <c r="D170" s="31"/>
      <c r="E170" s="31"/>
      <c r="F170" s="30"/>
    </row>
    <row r="171" spans="1:6" x14ac:dyDescent="0.35">
      <c r="A171" s="29"/>
      <c r="B171" s="29"/>
      <c r="C171" s="30"/>
      <c r="D171" s="31"/>
      <c r="E171" s="31"/>
      <c r="F171" s="30"/>
    </row>
    <row r="172" spans="1:6" x14ac:dyDescent="0.35">
      <c r="A172" s="29"/>
      <c r="B172" s="29"/>
      <c r="C172" s="30"/>
      <c r="D172" s="31"/>
      <c r="E172" s="31"/>
      <c r="F172" s="30"/>
    </row>
    <row r="173" spans="1:6" x14ac:dyDescent="0.35">
      <c r="A173" s="29"/>
      <c r="B173" s="29"/>
      <c r="C173" s="30"/>
      <c r="D173" s="31"/>
      <c r="E173" s="31"/>
      <c r="F173" s="30"/>
    </row>
    <row r="174" spans="1:6" x14ac:dyDescent="0.35">
      <c r="A174" s="29"/>
      <c r="B174" s="29"/>
      <c r="C174" s="30"/>
      <c r="D174" s="31"/>
      <c r="E174" s="31"/>
      <c r="F174" s="30"/>
    </row>
    <row r="175" spans="1:6" x14ac:dyDescent="0.35">
      <c r="A175" s="29"/>
      <c r="B175" s="29"/>
      <c r="C175" s="30"/>
      <c r="D175" s="31"/>
      <c r="E175" s="31"/>
      <c r="F175" s="30"/>
    </row>
    <row r="176" spans="1:6" x14ac:dyDescent="0.35">
      <c r="A176" s="29"/>
      <c r="B176" s="29"/>
      <c r="C176" s="30"/>
      <c r="D176" s="31"/>
      <c r="E176" s="31"/>
      <c r="F176" s="30"/>
    </row>
    <row r="177" spans="1:6" x14ac:dyDescent="0.35">
      <c r="A177" s="29"/>
      <c r="B177" s="29"/>
      <c r="C177" s="30"/>
      <c r="D177" s="31"/>
      <c r="E177" s="31"/>
      <c r="F177" s="30"/>
    </row>
    <row r="178" spans="1:6" x14ac:dyDescent="0.35">
      <c r="A178" s="29"/>
      <c r="B178" s="29"/>
      <c r="C178" s="30"/>
      <c r="D178" s="31"/>
      <c r="E178" s="31"/>
      <c r="F178" s="30"/>
    </row>
    <row r="179" spans="1:6" x14ac:dyDescent="0.35">
      <c r="A179" s="29"/>
      <c r="B179" s="29"/>
      <c r="C179" s="30"/>
      <c r="D179" s="31"/>
      <c r="E179" s="31"/>
      <c r="F179" s="30"/>
    </row>
    <row r="180" spans="1:6" x14ac:dyDescent="0.35">
      <c r="A180" s="29"/>
      <c r="B180" s="29"/>
      <c r="C180" s="30"/>
      <c r="D180" s="31"/>
      <c r="E180" s="31"/>
      <c r="F180" s="30"/>
    </row>
    <row r="181" spans="1:6" x14ac:dyDescent="0.35">
      <c r="A181" s="29"/>
      <c r="B181" s="29"/>
      <c r="C181" s="30"/>
      <c r="D181" s="31"/>
      <c r="E181" s="31"/>
      <c r="F181" s="30"/>
    </row>
    <row r="182" spans="1:6" x14ac:dyDescent="0.35">
      <c r="A182" s="29"/>
      <c r="B182" s="29"/>
      <c r="C182" s="30"/>
      <c r="D182" s="31"/>
      <c r="E182" s="31"/>
      <c r="F182" s="30"/>
    </row>
    <row r="183" spans="1:6" x14ac:dyDescent="0.35">
      <c r="A183" s="29"/>
      <c r="B183" s="29"/>
      <c r="C183" s="30"/>
      <c r="D183" s="31"/>
      <c r="E183" s="31"/>
      <c r="F183" s="30"/>
    </row>
    <row r="184" spans="1:6" x14ac:dyDescent="0.35">
      <c r="A184" s="29"/>
      <c r="B184" s="29"/>
      <c r="C184" s="30"/>
      <c r="D184" s="31"/>
      <c r="E184" s="31"/>
      <c r="F184" s="30"/>
    </row>
    <row r="185" spans="1:6" x14ac:dyDescent="0.35">
      <c r="A185" s="29"/>
      <c r="B185" s="29"/>
      <c r="C185" s="30"/>
      <c r="D185" s="31"/>
      <c r="E185" s="31"/>
      <c r="F185" s="30"/>
    </row>
    <row r="186" spans="1:6" x14ac:dyDescent="0.35">
      <c r="A186" s="29"/>
      <c r="B186" s="29"/>
      <c r="C186" s="30"/>
      <c r="D186" s="31"/>
      <c r="E186" s="31"/>
      <c r="F186" s="30"/>
    </row>
    <row r="187" spans="1:6" x14ac:dyDescent="0.35">
      <c r="A187" s="29"/>
      <c r="B187" s="29"/>
      <c r="C187" s="30"/>
      <c r="D187" s="31"/>
      <c r="E187" s="31"/>
      <c r="F187" s="30"/>
    </row>
    <row r="188" spans="1:6" x14ac:dyDescent="0.35">
      <c r="A188" s="29"/>
      <c r="B188" s="29"/>
      <c r="C188" s="30"/>
      <c r="D188" s="31"/>
      <c r="E188" s="31"/>
      <c r="F188" s="30"/>
    </row>
    <row r="189" spans="1:6" x14ac:dyDescent="0.35">
      <c r="A189" s="29"/>
      <c r="B189" s="29"/>
      <c r="C189" s="30"/>
      <c r="D189" s="31"/>
      <c r="E189" s="31"/>
      <c r="F189" s="30"/>
    </row>
    <row r="190" spans="1:6" x14ac:dyDescent="0.35">
      <c r="A190" s="29"/>
      <c r="B190" s="29"/>
      <c r="C190" s="30"/>
      <c r="D190" s="31"/>
      <c r="E190" s="31"/>
      <c r="F190" s="30"/>
    </row>
    <row r="191" spans="1:6" x14ac:dyDescent="0.35">
      <c r="A191" s="29"/>
      <c r="B191" s="29"/>
      <c r="C191" s="30"/>
      <c r="D191" s="31"/>
      <c r="E191" s="31"/>
      <c r="F191" s="30"/>
    </row>
    <row r="192" spans="1:6" x14ac:dyDescent="0.35">
      <c r="A192" s="29"/>
      <c r="B192" s="29"/>
      <c r="C192" s="30"/>
      <c r="D192" s="31"/>
      <c r="E192" s="31"/>
      <c r="F192" s="30"/>
    </row>
    <row r="193" spans="1:6" x14ac:dyDescent="0.35">
      <c r="A193" s="29"/>
      <c r="B193" s="29"/>
      <c r="C193" s="30"/>
      <c r="D193" s="31"/>
      <c r="E193" s="31"/>
      <c r="F193" s="30"/>
    </row>
    <row r="194" spans="1:6" x14ac:dyDescent="0.35">
      <c r="A194" s="32"/>
      <c r="B194" s="32"/>
      <c r="C194" s="33"/>
      <c r="D194" s="34"/>
      <c r="E194" s="34"/>
      <c r="F194" s="33"/>
    </row>
  </sheetData>
  <autoFilter ref="A2:F168" xr:uid="{AA130394-1D05-441B-B98F-42298AADC7B0}">
    <sortState xmlns:xlrd2="http://schemas.microsoft.com/office/spreadsheetml/2017/richdata2" ref="A3:F168">
      <sortCondition ref="A2:A168"/>
    </sortState>
  </autoFilter>
  <mergeCells count="1">
    <mergeCell ref="A1:F1"/>
  </mergeCells>
  <conditionalFormatting sqref="A154:F194">
    <cfRule type="expression" dxfId="8" priority="2">
      <formula>$J154="Over 12 hours"</formula>
    </cfRule>
  </conditionalFormatting>
  <conditionalFormatting sqref="A3:F153">
    <cfRule type="expression" dxfId="0" priority="1">
      <formula>$J3="Over 12 hours"</formula>
    </cfRule>
  </conditionalFormatting>
  <printOptions horizontalCentered="1"/>
  <pageMargins left="0.23622047244094491" right="0.23622047244094491" top="0.31496062992125984" bottom="0.47244094488188981" header="0.31496062992125984" footer="0.23622047244094491"/>
  <pageSetup paperSize="9" scale="83" fitToHeight="0" orientation="landscape" r:id="rId1"/>
  <headerFooter>
    <oddFooter>&amp;C&amp;11Printed on &amp;D&amp;R&amp;"Calibri,Regular"&amp;11Page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4E120-D949-45C0-A7C3-7203B28D8B16}">
  <sheetPr>
    <tabColor theme="5"/>
  </sheetPr>
  <dimension ref="A1:K191"/>
  <sheetViews>
    <sheetView zoomScaleNormal="100" workbookViewId="0">
      <pane ySplit="1" topLeftCell="A2" activePane="bottomLeft" state="frozenSplit"/>
      <selection sqref="A1:F1"/>
      <selection pane="bottomLeft" activeCell="C6" sqref="C6"/>
    </sheetView>
  </sheetViews>
  <sheetFormatPr defaultColWidth="0" defaultRowHeight="15.5" x14ac:dyDescent="0.35"/>
  <cols>
    <col min="1" max="2" width="13.23046875" style="3" customWidth="1"/>
    <col min="3" max="3" width="64.23046875" style="3" customWidth="1"/>
    <col min="4" max="4" width="16.69140625" style="3" customWidth="1"/>
    <col min="5" max="5" width="17.69140625" style="13" customWidth="1"/>
    <col min="6" max="6" width="47" style="13" customWidth="1"/>
    <col min="7" max="11" width="0" hidden="1" customWidth="1"/>
    <col min="12" max="16384" width="8.765625" hidden="1"/>
  </cols>
  <sheetData>
    <row r="1" spans="1:6" ht="32.5" x14ac:dyDescent="0.35">
      <c r="A1" s="44" t="str">
        <f>"Daily closure report: "&amp;'Front page'!A5</f>
        <v>Daily closure report: Tuesday, 8 July</v>
      </c>
      <c r="B1" s="44"/>
      <c r="C1" s="44"/>
      <c r="D1" s="44"/>
      <c r="E1" s="44"/>
      <c r="F1" s="44"/>
    </row>
    <row r="2" spans="1:6" s="5" customFormat="1" ht="28" x14ac:dyDescent="0.35">
      <c r="A2" s="12" t="s">
        <v>9</v>
      </c>
      <c r="B2" s="12" t="s">
        <v>1</v>
      </c>
      <c r="C2" s="12" t="s">
        <v>0</v>
      </c>
      <c r="D2" s="11" t="s">
        <v>11</v>
      </c>
      <c r="E2" s="11" t="s">
        <v>12</v>
      </c>
      <c r="F2" s="12" t="s">
        <v>10</v>
      </c>
    </row>
    <row r="3" spans="1:6" s="4" customFormat="1" ht="62" x14ac:dyDescent="0.35">
      <c r="A3" s="26" t="s">
        <v>24</v>
      </c>
      <c r="B3" s="26" t="s">
        <v>6</v>
      </c>
      <c r="C3" s="26" t="s">
        <v>568</v>
      </c>
      <c r="D3" s="28">
        <v>45846.875</v>
      </c>
      <c r="E3" s="28">
        <v>45847.208333333299</v>
      </c>
      <c r="F3" s="26" t="s">
        <v>567</v>
      </c>
    </row>
    <row r="4" spans="1:6" s="4" customFormat="1" ht="62" x14ac:dyDescent="0.35">
      <c r="A4" s="26" t="s">
        <v>24</v>
      </c>
      <c r="B4" s="26" t="s">
        <v>21</v>
      </c>
      <c r="C4" s="26" t="s">
        <v>25</v>
      </c>
      <c r="D4" s="28">
        <v>45847.208333333299</v>
      </c>
      <c r="E4" s="28">
        <v>46507.999305555597</v>
      </c>
      <c r="F4" s="26" t="s">
        <v>26</v>
      </c>
    </row>
    <row r="5" spans="1:6" s="4" customFormat="1" ht="46.5" x14ac:dyDescent="0.35">
      <c r="A5" s="26" t="s">
        <v>24</v>
      </c>
      <c r="B5" s="26" t="s">
        <v>6</v>
      </c>
      <c r="C5" s="26" t="s">
        <v>297</v>
      </c>
      <c r="D5" s="28">
        <v>45846.833333333299</v>
      </c>
      <c r="E5" s="28">
        <v>45847.25</v>
      </c>
      <c r="F5" s="26" t="s">
        <v>298</v>
      </c>
    </row>
    <row r="6" spans="1:6" s="4" customFormat="1" ht="77.5" x14ac:dyDescent="0.35">
      <c r="A6" s="26" t="s">
        <v>230</v>
      </c>
      <c r="B6" s="26" t="s">
        <v>2</v>
      </c>
      <c r="C6" s="26" t="s">
        <v>580</v>
      </c>
      <c r="D6" s="28">
        <v>45846.833333333299</v>
      </c>
      <c r="E6" s="28">
        <v>45847.25</v>
      </c>
      <c r="F6" s="26" t="s">
        <v>581</v>
      </c>
    </row>
    <row r="7" spans="1:6" s="4" customFormat="1" ht="62" x14ac:dyDescent="0.35">
      <c r="A7" s="26" t="s">
        <v>230</v>
      </c>
      <c r="B7" s="26" t="s">
        <v>2</v>
      </c>
      <c r="C7" s="26" t="s">
        <v>494</v>
      </c>
      <c r="D7" s="28">
        <v>45846.833333333299</v>
      </c>
      <c r="E7" s="28">
        <v>45847.25</v>
      </c>
      <c r="F7" s="26" t="s">
        <v>495</v>
      </c>
    </row>
    <row r="8" spans="1:6" s="4" customFormat="1" ht="62" x14ac:dyDescent="0.35">
      <c r="A8" s="26" t="s">
        <v>230</v>
      </c>
      <c r="B8" s="26" t="s">
        <v>2</v>
      </c>
      <c r="C8" s="26" t="s">
        <v>672</v>
      </c>
      <c r="D8" s="28">
        <v>45846.833333333299</v>
      </c>
      <c r="E8" s="28">
        <v>45847.25</v>
      </c>
      <c r="F8" s="26" t="s">
        <v>673</v>
      </c>
    </row>
    <row r="9" spans="1:6" s="4" customFormat="1" ht="46.5" x14ac:dyDescent="0.35">
      <c r="A9" s="26" t="s">
        <v>230</v>
      </c>
      <c r="B9" s="26" t="s">
        <v>6</v>
      </c>
      <c r="C9" s="26" t="s">
        <v>301</v>
      </c>
      <c r="D9" s="28">
        <v>45846.833333333299</v>
      </c>
      <c r="E9" s="28">
        <v>45847.25</v>
      </c>
      <c r="F9" s="26" t="s">
        <v>302</v>
      </c>
    </row>
    <row r="10" spans="1:6" s="4" customFormat="1" ht="46.5" x14ac:dyDescent="0.35">
      <c r="A10" s="26" t="s">
        <v>453</v>
      </c>
      <c r="B10" s="26" t="s">
        <v>2</v>
      </c>
      <c r="C10" s="26" t="s">
        <v>454</v>
      </c>
      <c r="D10" s="28">
        <v>45846.875</v>
      </c>
      <c r="E10" s="28">
        <v>45847.208333333299</v>
      </c>
      <c r="F10" s="26" t="s">
        <v>455</v>
      </c>
    </row>
    <row r="11" spans="1:6" s="4" customFormat="1" ht="46.5" x14ac:dyDescent="0.35">
      <c r="A11" s="26" t="s">
        <v>453</v>
      </c>
      <c r="B11" s="26" t="s">
        <v>2</v>
      </c>
      <c r="C11" s="26" t="s">
        <v>660</v>
      </c>
      <c r="D11" s="28">
        <v>45846.875</v>
      </c>
      <c r="E11" s="28">
        <v>45847.208333333299</v>
      </c>
      <c r="F11" s="26" t="s">
        <v>661</v>
      </c>
    </row>
    <row r="12" spans="1:6" s="3" customFormat="1" ht="77.5" x14ac:dyDescent="0.35">
      <c r="A12" s="26" t="s">
        <v>213</v>
      </c>
      <c r="B12" s="26" t="s">
        <v>21</v>
      </c>
      <c r="C12" s="26" t="s">
        <v>214</v>
      </c>
      <c r="D12" s="28">
        <v>45846.833333333299</v>
      </c>
      <c r="E12" s="28">
        <v>45847.25</v>
      </c>
      <c r="F12" s="26" t="s">
        <v>215</v>
      </c>
    </row>
    <row r="13" spans="1:6" s="3" customFormat="1" ht="77.5" x14ac:dyDescent="0.35">
      <c r="A13" s="26" t="s">
        <v>577</v>
      </c>
      <c r="B13" s="26" t="s">
        <v>2</v>
      </c>
      <c r="C13" s="26" t="s">
        <v>578</v>
      </c>
      <c r="D13" s="28">
        <v>45846.833333333299</v>
      </c>
      <c r="E13" s="28">
        <v>45847.25</v>
      </c>
      <c r="F13" s="26" t="s">
        <v>579</v>
      </c>
    </row>
    <row r="14" spans="1:6" s="3" customFormat="1" ht="77.5" x14ac:dyDescent="0.35">
      <c r="A14" s="26" t="s">
        <v>17</v>
      </c>
      <c r="B14" s="26" t="s">
        <v>4</v>
      </c>
      <c r="C14" s="26" t="s">
        <v>211</v>
      </c>
      <c r="D14" s="28">
        <v>45846.833333333299</v>
      </c>
      <c r="E14" s="28">
        <v>45847.25</v>
      </c>
      <c r="F14" s="26" t="s">
        <v>212</v>
      </c>
    </row>
    <row r="15" spans="1:6" s="3" customFormat="1" ht="77.5" x14ac:dyDescent="0.35">
      <c r="A15" s="26" t="s">
        <v>17</v>
      </c>
      <c r="B15" s="26" t="s">
        <v>5</v>
      </c>
      <c r="C15" s="26" t="s">
        <v>18</v>
      </c>
      <c r="D15" s="28">
        <v>45846.25</v>
      </c>
      <c r="E15" s="28">
        <v>45846.833333333299</v>
      </c>
      <c r="F15" s="26" t="s">
        <v>19</v>
      </c>
    </row>
    <row r="16" spans="1:6" s="3" customFormat="1" ht="62" x14ac:dyDescent="0.35">
      <c r="A16" s="26" t="s">
        <v>17</v>
      </c>
      <c r="B16" s="26" t="s">
        <v>5</v>
      </c>
      <c r="C16" s="26" t="s">
        <v>18</v>
      </c>
      <c r="D16" s="28">
        <v>45847.25</v>
      </c>
      <c r="E16" s="28">
        <v>45859.833333333299</v>
      </c>
      <c r="F16" s="26" t="s">
        <v>19</v>
      </c>
    </row>
    <row r="17" spans="1:6" s="3" customFormat="1" ht="46.5" x14ac:dyDescent="0.35">
      <c r="A17" s="26" t="s">
        <v>498</v>
      </c>
      <c r="B17" s="26" t="s">
        <v>6</v>
      </c>
      <c r="C17" s="26" t="s">
        <v>499</v>
      </c>
      <c r="D17" s="28">
        <v>45846.833333333299</v>
      </c>
      <c r="E17" s="28">
        <v>45847.208333333299</v>
      </c>
      <c r="F17" s="26" t="s">
        <v>500</v>
      </c>
    </row>
    <row r="18" spans="1:6" s="3" customFormat="1" ht="46.5" x14ac:dyDescent="0.35">
      <c r="A18" s="26" t="s">
        <v>42</v>
      </c>
      <c r="B18" s="26" t="s">
        <v>2</v>
      </c>
      <c r="C18" s="26" t="s">
        <v>674</v>
      </c>
      <c r="D18" s="28">
        <v>45846.833333333299</v>
      </c>
      <c r="E18" s="28">
        <v>45847.25</v>
      </c>
      <c r="F18" s="26" t="s">
        <v>304</v>
      </c>
    </row>
    <row r="19" spans="1:6" s="4" customFormat="1" ht="62" x14ac:dyDescent="0.35">
      <c r="A19" s="26" t="s">
        <v>42</v>
      </c>
      <c r="B19" s="26" t="s">
        <v>2</v>
      </c>
      <c r="C19" s="26" t="s">
        <v>306</v>
      </c>
      <c r="D19" s="28">
        <v>45846.833333333299</v>
      </c>
      <c r="E19" s="28">
        <v>45847.25</v>
      </c>
      <c r="F19" s="26" t="s">
        <v>307</v>
      </c>
    </row>
    <row r="20" spans="1:6" s="4" customFormat="1" ht="62" x14ac:dyDescent="0.35">
      <c r="A20" s="26" t="s">
        <v>42</v>
      </c>
      <c r="B20" s="26" t="s">
        <v>2</v>
      </c>
      <c r="C20" s="26" t="s">
        <v>308</v>
      </c>
      <c r="D20" s="28">
        <v>45846.833333333299</v>
      </c>
      <c r="E20" s="28">
        <v>45847.208333333299</v>
      </c>
      <c r="F20" s="26" t="s">
        <v>309</v>
      </c>
    </row>
    <row r="21" spans="1:6" s="4" customFormat="1" ht="93" x14ac:dyDescent="0.35">
      <c r="A21" s="26" t="s">
        <v>42</v>
      </c>
      <c r="B21" s="26" t="s">
        <v>6</v>
      </c>
      <c r="C21" s="26" t="s">
        <v>310</v>
      </c>
      <c r="D21" s="28">
        <v>45846.833333333299</v>
      </c>
      <c r="E21" s="28">
        <v>45847.25</v>
      </c>
      <c r="F21" s="26" t="s">
        <v>311</v>
      </c>
    </row>
    <row r="22" spans="1:6" s="4" customFormat="1" ht="93" x14ac:dyDescent="0.35">
      <c r="A22" s="26" t="s">
        <v>42</v>
      </c>
      <c r="B22" s="26" t="s">
        <v>6</v>
      </c>
      <c r="C22" s="26" t="s">
        <v>312</v>
      </c>
      <c r="D22" s="28">
        <v>45846.833333333299</v>
      </c>
      <c r="E22" s="28">
        <v>45847.25</v>
      </c>
      <c r="F22" s="26" t="s">
        <v>313</v>
      </c>
    </row>
    <row r="23" spans="1:6" s="4" customFormat="1" ht="46.5" x14ac:dyDescent="0.35">
      <c r="A23" s="26" t="s">
        <v>379</v>
      </c>
      <c r="B23" s="26" t="s">
        <v>4</v>
      </c>
      <c r="C23" s="26" t="s">
        <v>698</v>
      </c>
      <c r="D23" s="28">
        <v>45846.833333333299</v>
      </c>
      <c r="E23" s="28">
        <v>45847.25</v>
      </c>
      <c r="F23" s="26" t="s">
        <v>699</v>
      </c>
    </row>
    <row r="24" spans="1:6" s="4" customFormat="1" ht="46.5" x14ac:dyDescent="0.35">
      <c r="A24" s="26" t="s">
        <v>379</v>
      </c>
      <c r="B24" s="26" t="s">
        <v>4</v>
      </c>
      <c r="C24" s="26" t="s">
        <v>700</v>
      </c>
      <c r="D24" s="28">
        <v>45846.833333333299</v>
      </c>
      <c r="E24" s="28">
        <v>45847.25</v>
      </c>
      <c r="F24" s="26" t="s">
        <v>699</v>
      </c>
    </row>
    <row r="25" spans="1:6" s="4" customFormat="1" ht="77.5" x14ac:dyDescent="0.35">
      <c r="A25" s="26" t="s">
        <v>369</v>
      </c>
      <c r="B25" s="26" t="s">
        <v>6</v>
      </c>
      <c r="C25" s="26" t="s">
        <v>370</v>
      </c>
      <c r="D25" s="28">
        <v>45846.833333333299</v>
      </c>
      <c r="E25" s="28">
        <v>45847.25</v>
      </c>
      <c r="F25" s="26" t="s">
        <v>371</v>
      </c>
    </row>
    <row r="26" spans="1:6" s="4" customFormat="1" ht="77.5" x14ac:dyDescent="0.35">
      <c r="A26" s="26" t="s">
        <v>369</v>
      </c>
      <c r="B26" s="26" t="s">
        <v>2</v>
      </c>
      <c r="C26" s="26" t="s">
        <v>372</v>
      </c>
      <c r="D26" s="28">
        <v>45846.833333333299</v>
      </c>
      <c r="E26" s="28">
        <v>45847.25</v>
      </c>
      <c r="F26" s="26" t="s">
        <v>371</v>
      </c>
    </row>
    <row r="27" spans="1:6" s="4" customFormat="1" ht="77.5" x14ac:dyDescent="0.35">
      <c r="A27" s="26" t="s">
        <v>99</v>
      </c>
      <c r="B27" s="26" t="s">
        <v>2</v>
      </c>
      <c r="C27" s="26" t="s">
        <v>692</v>
      </c>
      <c r="D27" s="28">
        <v>45846.833333333299</v>
      </c>
      <c r="E27" s="28">
        <v>45847.25</v>
      </c>
      <c r="F27" s="26" t="s">
        <v>693</v>
      </c>
    </row>
    <row r="28" spans="1:6" s="4" customFormat="1" ht="108.5" x14ac:dyDescent="0.35">
      <c r="A28" s="26" t="s">
        <v>99</v>
      </c>
      <c r="B28" s="26" t="s">
        <v>6</v>
      </c>
      <c r="C28" s="26" t="s">
        <v>618</v>
      </c>
      <c r="D28" s="28">
        <v>45846.833333333299</v>
      </c>
      <c r="E28" s="28">
        <v>45847.25</v>
      </c>
      <c r="F28" s="26" t="s">
        <v>377</v>
      </c>
    </row>
    <row r="29" spans="1:6" s="4" customFormat="1" ht="108.5" x14ac:dyDescent="0.35">
      <c r="A29" s="26" t="s">
        <v>530</v>
      </c>
      <c r="B29" s="26" t="s">
        <v>6</v>
      </c>
      <c r="C29" s="26" t="s">
        <v>696</v>
      </c>
      <c r="D29" s="28">
        <v>45846.833333333299</v>
      </c>
      <c r="E29" s="28">
        <v>45847.25</v>
      </c>
      <c r="F29" s="26" t="s">
        <v>697</v>
      </c>
    </row>
    <row r="30" spans="1:6" s="4" customFormat="1" ht="108.5" x14ac:dyDescent="0.35">
      <c r="A30" s="26" t="s">
        <v>373</v>
      </c>
      <c r="B30" s="26" t="s">
        <v>6</v>
      </c>
      <c r="C30" s="26" t="s">
        <v>374</v>
      </c>
      <c r="D30" s="28">
        <v>45846.875</v>
      </c>
      <c r="E30" s="28">
        <v>45847.208333333299</v>
      </c>
      <c r="F30" s="26" t="s">
        <v>375</v>
      </c>
    </row>
    <row r="31" spans="1:6" s="4" customFormat="1" ht="93" x14ac:dyDescent="0.35">
      <c r="A31" s="26" t="s">
        <v>625</v>
      </c>
      <c r="B31" s="26" t="s">
        <v>21</v>
      </c>
      <c r="C31" s="26" t="s">
        <v>626</v>
      </c>
      <c r="D31" s="28">
        <v>45846.833333333299</v>
      </c>
      <c r="E31" s="28">
        <v>45847.25</v>
      </c>
      <c r="F31" s="26" t="s">
        <v>624</v>
      </c>
    </row>
    <row r="32" spans="1:6" s="4" customFormat="1" ht="93" x14ac:dyDescent="0.35">
      <c r="A32" s="26" t="s">
        <v>365</v>
      </c>
      <c r="B32" s="26" t="s">
        <v>5</v>
      </c>
      <c r="C32" s="26" t="s">
        <v>694</v>
      </c>
      <c r="D32" s="28">
        <v>45846.833333333299</v>
      </c>
      <c r="E32" s="28">
        <v>45847.25</v>
      </c>
      <c r="F32" s="26" t="s">
        <v>695</v>
      </c>
    </row>
    <row r="33" spans="1:6" s="4" customFormat="1" ht="93" x14ac:dyDescent="0.35">
      <c r="A33" s="26" t="s">
        <v>109</v>
      </c>
      <c r="B33" s="26" t="s">
        <v>2</v>
      </c>
      <c r="C33" s="26" t="s">
        <v>388</v>
      </c>
      <c r="D33" s="28">
        <v>45846.916666666701</v>
      </c>
      <c r="E33" s="28">
        <v>45847.229166666701</v>
      </c>
      <c r="F33" s="26" t="s">
        <v>389</v>
      </c>
    </row>
    <row r="34" spans="1:6" s="4" customFormat="1" ht="77.5" x14ac:dyDescent="0.35">
      <c r="A34" s="26" t="s">
        <v>539</v>
      </c>
      <c r="B34" s="26" t="s">
        <v>6</v>
      </c>
      <c r="C34" s="26" t="s">
        <v>683</v>
      </c>
      <c r="D34" s="28">
        <v>45846.875</v>
      </c>
      <c r="E34" s="28">
        <v>45847.25</v>
      </c>
      <c r="F34" s="26" t="s">
        <v>684</v>
      </c>
    </row>
    <row r="35" spans="1:6" s="4" customFormat="1" ht="93" x14ac:dyDescent="0.35">
      <c r="A35" s="26" t="s">
        <v>539</v>
      </c>
      <c r="B35" s="26" t="s">
        <v>6</v>
      </c>
      <c r="C35" s="26" t="s">
        <v>685</v>
      </c>
      <c r="D35" s="28">
        <v>45846.875</v>
      </c>
      <c r="E35" s="28">
        <v>45847.25</v>
      </c>
      <c r="F35" s="26" t="s">
        <v>684</v>
      </c>
    </row>
    <row r="36" spans="1:6" s="4" customFormat="1" ht="93" x14ac:dyDescent="0.35">
      <c r="A36" s="26" t="s">
        <v>539</v>
      </c>
      <c r="B36" s="26" t="s">
        <v>6</v>
      </c>
      <c r="C36" s="26" t="s">
        <v>540</v>
      </c>
      <c r="D36" s="28">
        <v>45846.916666666701</v>
      </c>
      <c r="E36" s="28">
        <v>45847.229166666701</v>
      </c>
      <c r="F36" s="26" t="s">
        <v>541</v>
      </c>
    </row>
    <row r="37" spans="1:6" s="4" customFormat="1" ht="93" x14ac:dyDescent="0.35">
      <c r="A37" s="26" t="s">
        <v>539</v>
      </c>
      <c r="B37" s="26" t="s">
        <v>4</v>
      </c>
      <c r="C37" s="26" t="s">
        <v>542</v>
      </c>
      <c r="D37" s="28">
        <v>45846.916666666701</v>
      </c>
      <c r="E37" s="28">
        <v>45847.229166666701</v>
      </c>
      <c r="F37" s="26" t="s">
        <v>543</v>
      </c>
    </row>
    <row r="38" spans="1:6" s="4" customFormat="1" ht="93" x14ac:dyDescent="0.35">
      <c r="A38" s="26" t="s">
        <v>122</v>
      </c>
      <c r="B38" s="26" t="s">
        <v>4</v>
      </c>
      <c r="C38" s="26" t="s">
        <v>637</v>
      </c>
      <c r="D38" s="28">
        <v>45846.833333333299</v>
      </c>
      <c r="E38" s="28">
        <v>45847.25</v>
      </c>
      <c r="F38" s="26" t="s">
        <v>638</v>
      </c>
    </row>
    <row r="39" spans="1:6" s="4" customFormat="1" ht="93" x14ac:dyDescent="0.35">
      <c r="A39" s="26" t="s">
        <v>122</v>
      </c>
      <c r="B39" s="26" t="s">
        <v>4</v>
      </c>
      <c r="C39" s="26" t="s">
        <v>639</v>
      </c>
      <c r="D39" s="28">
        <v>45846.833333333299</v>
      </c>
      <c r="E39" s="28">
        <v>45847.25</v>
      </c>
      <c r="F39" s="26" t="s">
        <v>638</v>
      </c>
    </row>
    <row r="40" spans="1:6" s="4" customFormat="1" ht="93" x14ac:dyDescent="0.35">
      <c r="A40" s="26" t="s">
        <v>189</v>
      </c>
      <c r="B40" s="26" t="s">
        <v>6</v>
      </c>
      <c r="C40" s="26" t="s">
        <v>352</v>
      </c>
      <c r="D40" s="28">
        <v>45846.875</v>
      </c>
      <c r="E40" s="28">
        <v>45847.25</v>
      </c>
      <c r="F40" s="26" t="s">
        <v>353</v>
      </c>
    </row>
    <row r="41" spans="1:6" s="4" customFormat="1" ht="93" x14ac:dyDescent="0.35">
      <c r="A41" s="26" t="s">
        <v>189</v>
      </c>
      <c r="B41" s="26" t="s">
        <v>6</v>
      </c>
      <c r="C41" s="26" t="s">
        <v>690</v>
      </c>
      <c r="D41" s="28">
        <v>45846.875</v>
      </c>
      <c r="E41" s="28">
        <v>45847.25</v>
      </c>
      <c r="F41" s="26" t="s">
        <v>691</v>
      </c>
    </row>
    <row r="42" spans="1:6" s="4" customFormat="1" ht="77.5" x14ac:dyDescent="0.35">
      <c r="A42" s="26" t="s">
        <v>415</v>
      </c>
      <c r="B42" s="26" t="s">
        <v>21</v>
      </c>
      <c r="C42" s="26" t="s">
        <v>416</v>
      </c>
      <c r="D42" s="28">
        <v>45846.833333333299</v>
      </c>
      <c r="E42" s="28">
        <v>45847.25</v>
      </c>
      <c r="F42" s="26" t="s">
        <v>417</v>
      </c>
    </row>
    <row r="43" spans="1:6" s="4" customFormat="1" ht="77.5" x14ac:dyDescent="0.35">
      <c r="A43" s="26" t="s">
        <v>125</v>
      </c>
      <c r="B43" s="26" t="s">
        <v>21</v>
      </c>
      <c r="C43" s="26" t="s">
        <v>262</v>
      </c>
      <c r="D43" s="28">
        <v>45846.833333333299</v>
      </c>
      <c r="E43" s="28">
        <v>45847.25</v>
      </c>
      <c r="F43" s="26" t="s">
        <v>263</v>
      </c>
    </row>
    <row r="44" spans="1:6" s="4" customFormat="1" ht="77.5" x14ac:dyDescent="0.35">
      <c r="A44" s="26" t="s">
        <v>125</v>
      </c>
      <c r="B44" s="26" t="s">
        <v>5</v>
      </c>
      <c r="C44" s="26" t="s">
        <v>403</v>
      </c>
      <c r="D44" s="28">
        <v>45846.833333333299</v>
      </c>
      <c r="E44" s="28">
        <v>45847.25</v>
      </c>
      <c r="F44" s="26" t="s">
        <v>404</v>
      </c>
    </row>
    <row r="45" spans="1:6" s="4" customFormat="1" ht="77.5" x14ac:dyDescent="0.35">
      <c r="A45" s="26" t="s">
        <v>125</v>
      </c>
      <c r="B45" s="26" t="s">
        <v>4</v>
      </c>
      <c r="C45" s="26" t="s">
        <v>405</v>
      </c>
      <c r="D45" s="28">
        <v>45846.833333333299</v>
      </c>
      <c r="E45" s="28">
        <v>45847.25</v>
      </c>
      <c r="F45" s="26" t="s">
        <v>406</v>
      </c>
    </row>
    <row r="46" spans="1:6" s="4" customFormat="1" ht="93" x14ac:dyDescent="0.35">
      <c r="A46" s="26" t="s">
        <v>125</v>
      </c>
      <c r="B46" s="26" t="s">
        <v>2</v>
      </c>
      <c r="C46" s="26" t="s">
        <v>720</v>
      </c>
      <c r="D46" s="28">
        <v>45846.875</v>
      </c>
      <c r="E46" s="28">
        <v>45847.208333333299</v>
      </c>
      <c r="F46" s="26" t="s">
        <v>649</v>
      </c>
    </row>
    <row r="47" spans="1:6" s="4" customFormat="1" ht="46.5" x14ac:dyDescent="0.35">
      <c r="A47" s="26" t="s">
        <v>686</v>
      </c>
      <c r="B47" s="26" t="s">
        <v>6</v>
      </c>
      <c r="C47" s="26" t="s">
        <v>687</v>
      </c>
      <c r="D47" s="28">
        <v>45846.895833333299</v>
      </c>
      <c r="E47" s="28">
        <v>45847.25</v>
      </c>
      <c r="F47" s="26" t="s">
        <v>688</v>
      </c>
    </row>
    <row r="48" spans="1:6" s="4" customFormat="1" ht="62" x14ac:dyDescent="0.35">
      <c r="A48" s="26" t="s">
        <v>686</v>
      </c>
      <c r="B48" s="26" t="s">
        <v>6</v>
      </c>
      <c r="C48" s="26" t="s">
        <v>689</v>
      </c>
      <c r="D48" s="28">
        <v>45846.895833333299</v>
      </c>
      <c r="E48" s="28">
        <v>45847.25</v>
      </c>
      <c r="F48" s="26" t="s">
        <v>688</v>
      </c>
    </row>
    <row r="49" spans="1:6" s="4" customFormat="1" ht="46.5" x14ac:dyDescent="0.35">
      <c r="A49" s="26" t="s">
        <v>418</v>
      </c>
      <c r="B49" s="26" t="s">
        <v>6</v>
      </c>
      <c r="C49" s="26" t="s">
        <v>716</v>
      </c>
      <c r="D49" s="28">
        <v>45846.833333333299</v>
      </c>
      <c r="E49" s="28">
        <v>45847.25</v>
      </c>
      <c r="F49" s="26" t="s">
        <v>717</v>
      </c>
    </row>
    <row r="50" spans="1:6" s="4" customFormat="1" ht="31" x14ac:dyDescent="0.35">
      <c r="A50" s="26" t="s">
        <v>246</v>
      </c>
      <c r="B50" s="26" t="s">
        <v>2</v>
      </c>
      <c r="C50" s="26" t="s">
        <v>247</v>
      </c>
      <c r="D50" s="28">
        <v>45846.833333333299</v>
      </c>
      <c r="E50" s="28">
        <v>45847.25</v>
      </c>
      <c r="F50" s="26" t="s">
        <v>245</v>
      </c>
    </row>
    <row r="51" spans="1:6" s="4" customFormat="1" ht="77.5" x14ac:dyDescent="0.35">
      <c r="A51" s="26" t="s">
        <v>246</v>
      </c>
      <c r="B51" s="26" t="s">
        <v>6</v>
      </c>
      <c r="C51" s="26" t="s">
        <v>270</v>
      </c>
      <c r="D51" s="28">
        <v>45846.833333333299</v>
      </c>
      <c r="E51" s="28">
        <v>45847.25</v>
      </c>
      <c r="F51" s="26" t="s">
        <v>271</v>
      </c>
    </row>
    <row r="52" spans="1:6" s="4" customFormat="1" ht="46.5" x14ac:dyDescent="0.35">
      <c r="A52" s="26" t="s">
        <v>246</v>
      </c>
      <c r="B52" s="26" t="s">
        <v>6</v>
      </c>
      <c r="C52" s="26" t="s">
        <v>272</v>
      </c>
      <c r="D52" s="28">
        <v>45846.833333333299</v>
      </c>
      <c r="E52" s="28">
        <v>45847.25</v>
      </c>
      <c r="F52" s="26" t="s">
        <v>271</v>
      </c>
    </row>
    <row r="53" spans="1:6" s="4" customFormat="1" ht="62" x14ac:dyDescent="0.35">
      <c r="A53" s="26" t="s">
        <v>565</v>
      </c>
      <c r="B53" s="26" t="s">
        <v>4</v>
      </c>
      <c r="C53" s="26" t="s">
        <v>566</v>
      </c>
      <c r="D53" s="28">
        <v>45846.833333333299</v>
      </c>
      <c r="E53" s="28">
        <v>45847.208333333299</v>
      </c>
      <c r="F53" s="26" t="s">
        <v>567</v>
      </c>
    </row>
    <row r="54" spans="1:6" s="4" customFormat="1" ht="46.5" x14ac:dyDescent="0.35">
      <c r="A54" s="26" t="s">
        <v>20</v>
      </c>
      <c r="B54" s="26" t="s">
        <v>5</v>
      </c>
      <c r="C54" s="26" t="s">
        <v>662</v>
      </c>
      <c r="D54" s="28">
        <v>45846.833333333299</v>
      </c>
      <c r="E54" s="28">
        <v>45847.25</v>
      </c>
      <c r="F54" s="26" t="s">
        <v>663</v>
      </c>
    </row>
    <row r="55" spans="1:6" s="4" customFormat="1" ht="62" x14ac:dyDescent="0.35">
      <c r="A55" s="26" t="s">
        <v>36</v>
      </c>
      <c r="B55" s="26" t="s">
        <v>4</v>
      </c>
      <c r="C55" s="26" t="s">
        <v>257</v>
      </c>
      <c r="D55" s="28">
        <v>45846.833333333299</v>
      </c>
      <c r="E55" s="28">
        <v>45847.25</v>
      </c>
      <c r="F55" s="26" t="s">
        <v>32</v>
      </c>
    </row>
    <row r="56" spans="1:6" s="4" customFormat="1" ht="62" x14ac:dyDescent="0.35">
      <c r="A56" s="26" t="s">
        <v>36</v>
      </c>
      <c r="B56" s="26" t="s">
        <v>4</v>
      </c>
      <c r="C56" s="26" t="s">
        <v>430</v>
      </c>
      <c r="D56" s="28">
        <v>45846.875</v>
      </c>
      <c r="E56" s="28">
        <v>45847.25</v>
      </c>
      <c r="F56" s="26" t="s">
        <v>135</v>
      </c>
    </row>
    <row r="57" spans="1:6" s="4" customFormat="1" ht="77.5" x14ac:dyDescent="0.35">
      <c r="A57" s="26" t="s">
        <v>133</v>
      </c>
      <c r="B57" s="26" t="s">
        <v>2</v>
      </c>
      <c r="C57" s="26" t="s">
        <v>134</v>
      </c>
      <c r="D57" s="28">
        <v>45846.875</v>
      </c>
      <c r="E57" s="28">
        <v>45847.25</v>
      </c>
      <c r="F57" s="26" t="s">
        <v>135</v>
      </c>
    </row>
    <row r="58" spans="1:6" s="4" customFormat="1" ht="46.5" x14ac:dyDescent="0.35">
      <c r="A58" s="26" t="s">
        <v>27</v>
      </c>
      <c r="B58" s="26" t="s">
        <v>6</v>
      </c>
      <c r="C58" s="26" t="s">
        <v>28</v>
      </c>
      <c r="D58" s="28">
        <v>45845.875</v>
      </c>
      <c r="E58" s="28">
        <v>45856.25</v>
      </c>
      <c r="F58" s="26" t="s">
        <v>29</v>
      </c>
    </row>
    <row r="59" spans="1:6" s="4" customFormat="1" ht="46.5" x14ac:dyDescent="0.35">
      <c r="A59" s="26" t="s">
        <v>27</v>
      </c>
      <c r="B59" s="26" t="s">
        <v>6</v>
      </c>
      <c r="C59" s="26" t="s">
        <v>666</v>
      </c>
      <c r="D59" s="28">
        <v>45846.875</v>
      </c>
      <c r="E59" s="28">
        <v>45847.25</v>
      </c>
      <c r="F59" s="26" t="s">
        <v>667</v>
      </c>
    </row>
    <row r="60" spans="1:6" s="4" customFormat="1" ht="62" x14ac:dyDescent="0.35">
      <c r="A60" s="26" t="s">
        <v>27</v>
      </c>
      <c r="B60" s="26" t="s">
        <v>2</v>
      </c>
      <c r="C60" s="26" t="s">
        <v>650</v>
      </c>
      <c r="D60" s="28">
        <v>45846.875</v>
      </c>
      <c r="E60" s="28">
        <v>45847.25</v>
      </c>
      <c r="F60" s="26" t="s">
        <v>424</v>
      </c>
    </row>
    <row r="61" spans="1:6" s="4" customFormat="1" ht="46.5" x14ac:dyDescent="0.35">
      <c r="A61" s="26" t="s">
        <v>208</v>
      </c>
      <c r="B61" s="26" t="s">
        <v>21</v>
      </c>
      <c r="C61" s="26" t="s">
        <v>209</v>
      </c>
      <c r="D61" s="28">
        <v>45846.833333333299</v>
      </c>
      <c r="E61" s="28">
        <v>45847.25</v>
      </c>
      <c r="F61" s="26" t="s">
        <v>210</v>
      </c>
    </row>
    <row r="62" spans="1:6" s="4" customFormat="1" ht="46.5" x14ac:dyDescent="0.35">
      <c r="A62" s="26" t="s">
        <v>208</v>
      </c>
      <c r="B62" s="26" t="s">
        <v>21</v>
      </c>
      <c r="C62" s="26" t="s">
        <v>216</v>
      </c>
      <c r="D62" s="28">
        <v>45846.833333333299</v>
      </c>
      <c r="E62" s="28">
        <v>45847.25</v>
      </c>
      <c r="F62" s="26" t="s">
        <v>217</v>
      </c>
    </row>
    <row r="63" spans="1:6" s="4" customFormat="1" ht="46.5" x14ac:dyDescent="0.35">
      <c r="A63" s="26" t="s">
        <v>143</v>
      </c>
      <c r="B63" s="26" t="s">
        <v>2</v>
      </c>
      <c r="C63" s="26" t="s">
        <v>223</v>
      </c>
      <c r="D63" s="28">
        <v>45846.833333333299</v>
      </c>
      <c r="E63" s="28">
        <v>45847.25</v>
      </c>
      <c r="F63" s="26" t="s">
        <v>224</v>
      </c>
    </row>
    <row r="64" spans="1:6" s="4" customFormat="1" ht="46.5" x14ac:dyDescent="0.35">
      <c r="A64" s="26" t="s">
        <v>143</v>
      </c>
      <c r="B64" s="26" t="s">
        <v>6</v>
      </c>
      <c r="C64" s="26" t="s">
        <v>225</v>
      </c>
      <c r="D64" s="28">
        <v>45846.833333333299</v>
      </c>
      <c r="E64" s="28">
        <v>45847.25</v>
      </c>
      <c r="F64" s="26" t="s">
        <v>224</v>
      </c>
    </row>
    <row r="65" spans="1:6" s="4" customFormat="1" ht="46.5" x14ac:dyDescent="0.35">
      <c r="A65" s="26" t="s">
        <v>143</v>
      </c>
      <c r="B65" s="26" t="s">
        <v>21</v>
      </c>
      <c r="C65" s="26" t="s">
        <v>431</v>
      </c>
      <c r="D65" s="28">
        <v>45846.875</v>
      </c>
      <c r="E65" s="28">
        <v>45847.25</v>
      </c>
      <c r="F65" s="26" t="s">
        <v>432</v>
      </c>
    </row>
    <row r="66" spans="1:6" s="4" customFormat="1" ht="46.5" x14ac:dyDescent="0.35">
      <c r="A66" s="26" t="s">
        <v>143</v>
      </c>
      <c r="B66" s="26" t="s">
        <v>2</v>
      </c>
      <c r="C66" s="26" t="s">
        <v>725</v>
      </c>
      <c r="D66" s="28">
        <v>45846.875</v>
      </c>
      <c r="E66" s="28">
        <v>45847.25</v>
      </c>
      <c r="F66" s="26" t="s">
        <v>432</v>
      </c>
    </row>
    <row r="67" spans="1:6" s="4" customFormat="1" ht="46.5" x14ac:dyDescent="0.35">
      <c r="A67" s="26" t="s">
        <v>138</v>
      </c>
      <c r="B67" s="26" t="s">
        <v>5</v>
      </c>
      <c r="C67" s="26" t="s">
        <v>723</v>
      </c>
      <c r="D67" s="28">
        <v>45846.875</v>
      </c>
      <c r="E67" s="28">
        <v>45847.229166666701</v>
      </c>
      <c r="F67" s="26" t="s">
        <v>427</v>
      </c>
    </row>
    <row r="68" spans="1:6" s="4" customFormat="1" ht="31" x14ac:dyDescent="0.35">
      <c r="A68" s="26" t="s">
        <v>138</v>
      </c>
      <c r="B68" s="26" t="s">
        <v>5</v>
      </c>
      <c r="C68" s="26" t="s">
        <v>658</v>
      </c>
      <c r="D68" s="28">
        <v>45846.875</v>
      </c>
      <c r="E68" s="28">
        <v>45847.25</v>
      </c>
      <c r="F68" s="26" t="s">
        <v>659</v>
      </c>
    </row>
    <row r="69" spans="1:6" s="4" customFormat="1" ht="31" x14ac:dyDescent="0.35">
      <c r="A69" s="26" t="s">
        <v>138</v>
      </c>
      <c r="B69" s="26" t="s">
        <v>4</v>
      </c>
      <c r="C69" s="26" t="s">
        <v>139</v>
      </c>
      <c r="D69" s="28">
        <v>45813.208333333299</v>
      </c>
      <c r="E69" s="28">
        <v>45854.833333333299</v>
      </c>
      <c r="F69" s="26" t="s">
        <v>140</v>
      </c>
    </row>
    <row r="70" spans="1:6" s="4" customFormat="1" ht="31" x14ac:dyDescent="0.35">
      <c r="A70" s="26" t="s">
        <v>138</v>
      </c>
      <c r="B70" s="26" t="s">
        <v>5</v>
      </c>
      <c r="C70" s="26" t="s">
        <v>728</v>
      </c>
      <c r="D70" s="28">
        <v>45846.791666666701</v>
      </c>
      <c r="E70" s="28">
        <v>45847.208333333299</v>
      </c>
      <c r="F70" s="26" t="s">
        <v>729</v>
      </c>
    </row>
    <row r="71" spans="1:6" s="4" customFormat="1" ht="46.5" x14ac:dyDescent="0.35">
      <c r="A71" s="26" t="s">
        <v>425</v>
      </c>
      <c r="B71" s="26" t="s">
        <v>6</v>
      </c>
      <c r="C71" s="26" t="s">
        <v>724</v>
      </c>
      <c r="D71" s="28">
        <v>45846.875</v>
      </c>
      <c r="E71" s="28">
        <v>45847.229166666701</v>
      </c>
      <c r="F71" s="26" t="s">
        <v>427</v>
      </c>
    </row>
    <row r="72" spans="1:6" s="4" customFormat="1" ht="31" x14ac:dyDescent="0.35">
      <c r="A72" s="26" t="s">
        <v>33</v>
      </c>
      <c r="B72" s="26" t="s">
        <v>5</v>
      </c>
      <c r="C72" s="26" t="s">
        <v>664</v>
      </c>
      <c r="D72" s="28">
        <v>45846.833333333299</v>
      </c>
      <c r="E72" s="28">
        <v>45847.25</v>
      </c>
      <c r="F72" s="26" t="s">
        <v>468</v>
      </c>
    </row>
    <row r="73" spans="1:6" s="4" customFormat="1" ht="46.5" x14ac:dyDescent="0.35">
      <c r="A73" s="26" t="s">
        <v>33</v>
      </c>
      <c r="B73" s="26" t="s">
        <v>5</v>
      </c>
      <c r="C73" s="26" t="s">
        <v>467</v>
      </c>
      <c r="D73" s="28">
        <v>45846.833333333299</v>
      </c>
      <c r="E73" s="28">
        <v>45847.25</v>
      </c>
      <c r="F73" s="26" t="s">
        <v>468</v>
      </c>
    </row>
    <row r="74" spans="1:6" s="4" customFormat="1" ht="46.5" x14ac:dyDescent="0.35">
      <c r="A74" s="26" t="s">
        <v>33</v>
      </c>
      <c r="B74" s="26" t="s">
        <v>5</v>
      </c>
      <c r="C74" s="26" t="s">
        <v>469</v>
      </c>
      <c r="D74" s="28">
        <v>45846.833333333299</v>
      </c>
      <c r="E74" s="28">
        <v>45847.25</v>
      </c>
      <c r="F74" s="26" t="s">
        <v>468</v>
      </c>
    </row>
    <row r="75" spans="1:6" s="4" customFormat="1" ht="46.5" x14ac:dyDescent="0.35">
      <c r="A75" s="26" t="s">
        <v>33</v>
      </c>
      <c r="B75" s="26" t="s">
        <v>5</v>
      </c>
      <c r="C75" s="26" t="s">
        <v>34</v>
      </c>
      <c r="D75" s="28">
        <v>45804.833333333299</v>
      </c>
      <c r="E75" s="28">
        <v>45866.25</v>
      </c>
      <c r="F75" s="26" t="s">
        <v>35</v>
      </c>
    </row>
    <row r="76" spans="1:6" s="4" customFormat="1" ht="46.5" x14ac:dyDescent="0.35">
      <c r="A76" s="26" t="s">
        <v>69</v>
      </c>
      <c r="B76" s="26" t="s">
        <v>6</v>
      </c>
      <c r="C76" s="26" t="s">
        <v>603</v>
      </c>
      <c r="D76" s="28">
        <v>45846.875</v>
      </c>
      <c r="E76" s="28">
        <v>45847.208333333299</v>
      </c>
      <c r="F76" s="26" t="s">
        <v>604</v>
      </c>
    </row>
    <row r="77" spans="1:6" s="4" customFormat="1" ht="31" x14ac:dyDescent="0.35">
      <c r="A77" s="26" t="s">
        <v>69</v>
      </c>
      <c r="B77" s="26" t="s">
        <v>6</v>
      </c>
      <c r="C77" s="26" t="s">
        <v>605</v>
      </c>
      <c r="D77" s="28">
        <v>45846.875</v>
      </c>
      <c r="E77" s="28">
        <v>45847.208333333299</v>
      </c>
      <c r="F77" s="26" t="s">
        <v>604</v>
      </c>
    </row>
    <row r="78" spans="1:6" s="4" customFormat="1" ht="46.5" x14ac:dyDescent="0.35">
      <c r="A78" s="26" t="s">
        <v>69</v>
      </c>
      <c r="B78" s="26" t="s">
        <v>6</v>
      </c>
      <c r="C78" s="26" t="s">
        <v>606</v>
      </c>
      <c r="D78" s="28">
        <v>45846.875</v>
      </c>
      <c r="E78" s="28">
        <v>45847.208333333299</v>
      </c>
      <c r="F78" s="26" t="s">
        <v>604</v>
      </c>
    </row>
    <row r="79" spans="1:6" s="4" customFormat="1" ht="46.5" x14ac:dyDescent="0.35">
      <c r="A79" s="26" t="s">
        <v>480</v>
      </c>
      <c r="B79" s="26" t="s">
        <v>21</v>
      </c>
      <c r="C79" s="26" t="s">
        <v>481</v>
      </c>
      <c r="D79" s="28">
        <v>45846.833333333299</v>
      </c>
      <c r="E79" s="28">
        <v>45847.25</v>
      </c>
      <c r="F79" s="26" t="s">
        <v>482</v>
      </c>
    </row>
    <row r="80" spans="1:6" s="4" customFormat="1" ht="46.5" x14ac:dyDescent="0.35">
      <c r="A80" s="26" t="s">
        <v>273</v>
      </c>
      <c r="B80" s="26" t="s">
        <v>4</v>
      </c>
      <c r="C80" s="26" t="s">
        <v>274</v>
      </c>
      <c r="D80" s="28">
        <v>45846.833333333299</v>
      </c>
      <c r="E80" s="28">
        <v>45847.25</v>
      </c>
      <c r="F80" s="26" t="s">
        <v>275</v>
      </c>
    </row>
    <row r="81" spans="1:6" s="4" customFormat="1" ht="46.5" x14ac:dyDescent="0.35">
      <c r="A81" s="26" t="s">
        <v>273</v>
      </c>
      <c r="B81" s="26" t="s">
        <v>5</v>
      </c>
      <c r="C81" s="26" t="s">
        <v>276</v>
      </c>
      <c r="D81" s="28">
        <v>45846.833333333299</v>
      </c>
      <c r="E81" s="28">
        <v>45847.25</v>
      </c>
      <c r="F81" s="26" t="s">
        <v>275</v>
      </c>
    </row>
    <row r="82" spans="1:6" s="4" customFormat="1" ht="62" x14ac:dyDescent="0.35">
      <c r="A82" s="26" t="s">
        <v>273</v>
      </c>
      <c r="B82" s="26" t="s">
        <v>5</v>
      </c>
      <c r="C82" s="26" t="s">
        <v>280</v>
      </c>
      <c r="D82" s="28">
        <v>45846.833333333299</v>
      </c>
      <c r="E82" s="28">
        <v>45847.25</v>
      </c>
      <c r="F82" s="26" t="s">
        <v>281</v>
      </c>
    </row>
    <row r="83" spans="1:6" s="4" customFormat="1" ht="46.5" x14ac:dyDescent="0.35">
      <c r="A83" s="26" t="s">
        <v>273</v>
      </c>
      <c r="B83" s="26" t="s">
        <v>5</v>
      </c>
      <c r="C83" s="26" t="s">
        <v>282</v>
      </c>
      <c r="D83" s="28">
        <v>45846.833333333299</v>
      </c>
      <c r="E83" s="28">
        <v>45847.25</v>
      </c>
      <c r="F83" s="26" t="s">
        <v>281</v>
      </c>
    </row>
    <row r="84" spans="1:6" s="4" customFormat="1" ht="31" x14ac:dyDescent="0.35">
      <c r="A84" s="26" t="s">
        <v>285</v>
      </c>
      <c r="B84" s="26" t="s">
        <v>4</v>
      </c>
      <c r="C84" s="26" t="s">
        <v>286</v>
      </c>
      <c r="D84" s="28">
        <v>45846.833333333299</v>
      </c>
      <c r="E84" s="28">
        <v>45847.25</v>
      </c>
      <c r="F84" s="26" t="s">
        <v>287</v>
      </c>
    </row>
    <row r="85" spans="1:6" s="4" customFormat="1" ht="62" x14ac:dyDescent="0.35">
      <c r="A85" s="26" t="s">
        <v>285</v>
      </c>
      <c r="B85" s="26" t="s">
        <v>4</v>
      </c>
      <c r="C85" s="26" t="s">
        <v>833</v>
      </c>
      <c r="D85" s="28">
        <v>45846.375</v>
      </c>
      <c r="E85" s="28">
        <v>45846.625</v>
      </c>
      <c r="F85" s="26" t="s">
        <v>834</v>
      </c>
    </row>
    <row r="86" spans="1:6" s="4" customFormat="1" ht="62" x14ac:dyDescent="0.35">
      <c r="A86" s="26" t="s">
        <v>285</v>
      </c>
      <c r="B86" s="26" t="s">
        <v>5</v>
      </c>
      <c r="C86" s="26" t="s">
        <v>318</v>
      </c>
      <c r="D86" s="28">
        <v>45846.854166666701</v>
      </c>
      <c r="E86" s="28">
        <v>45847.25</v>
      </c>
      <c r="F86" s="26" t="s">
        <v>319</v>
      </c>
    </row>
    <row r="87" spans="1:6" s="4" customFormat="1" ht="46.5" x14ac:dyDescent="0.35">
      <c r="A87" s="26" t="s">
        <v>48</v>
      </c>
      <c r="B87" s="26" t="s">
        <v>2</v>
      </c>
      <c r="C87" s="26" t="s">
        <v>571</v>
      </c>
      <c r="D87" s="28">
        <v>45846.916666666701</v>
      </c>
      <c r="E87" s="28">
        <v>45847.208333333299</v>
      </c>
      <c r="F87" s="26" t="s">
        <v>572</v>
      </c>
    </row>
    <row r="88" spans="1:6" s="4" customFormat="1" ht="46.5" x14ac:dyDescent="0.35">
      <c r="A88" s="26" t="s">
        <v>48</v>
      </c>
      <c r="B88" s="26" t="s">
        <v>2</v>
      </c>
      <c r="C88" s="26" t="s">
        <v>244</v>
      </c>
      <c r="D88" s="28">
        <v>45846.833333333299</v>
      </c>
      <c r="E88" s="28">
        <v>45847.25</v>
      </c>
      <c r="F88" s="26" t="s">
        <v>245</v>
      </c>
    </row>
    <row r="89" spans="1:6" s="4" customFormat="1" ht="31" x14ac:dyDescent="0.35">
      <c r="A89" s="26" t="s">
        <v>48</v>
      </c>
      <c r="B89" s="26" t="s">
        <v>6</v>
      </c>
      <c r="C89" s="26" t="s">
        <v>584</v>
      </c>
      <c r="D89" s="28">
        <v>45846.833333333299</v>
      </c>
      <c r="E89" s="28">
        <v>45847.25</v>
      </c>
      <c r="F89" s="26" t="s">
        <v>263</v>
      </c>
    </row>
    <row r="90" spans="1:6" s="4" customFormat="1" ht="46.5" x14ac:dyDescent="0.35">
      <c r="A90" s="26" t="s">
        <v>48</v>
      </c>
      <c r="B90" s="26" t="s">
        <v>6</v>
      </c>
      <c r="C90" s="26" t="s">
        <v>585</v>
      </c>
      <c r="D90" s="28">
        <v>45846.833333333299</v>
      </c>
      <c r="E90" s="28">
        <v>45847.25</v>
      </c>
      <c r="F90" s="26" t="s">
        <v>263</v>
      </c>
    </row>
    <row r="91" spans="1:6" s="4" customFormat="1" ht="46.5" x14ac:dyDescent="0.35">
      <c r="A91" s="26" t="s">
        <v>48</v>
      </c>
      <c r="B91" s="26" t="s">
        <v>2</v>
      </c>
      <c r="C91" s="26" t="s">
        <v>665</v>
      </c>
      <c r="D91" s="28">
        <v>45846.875</v>
      </c>
      <c r="E91" s="28">
        <v>45847.25</v>
      </c>
      <c r="F91" s="26" t="s">
        <v>479</v>
      </c>
    </row>
    <row r="92" spans="1:6" s="4" customFormat="1" ht="46.5" x14ac:dyDescent="0.35">
      <c r="A92" s="26" t="s">
        <v>48</v>
      </c>
      <c r="B92" s="26" t="s">
        <v>6</v>
      </c>
      <c r="C92" s="26" t="s">
        <v>501</v>
      </c>
      <c r="D92" s="28">
        <v>45846.833333333299</v>
      </c>
      <c r="E92" s="28">
        <v>45847.25</v>
      </c>
      <c r="F92" s="26" t="s">
        <v>502</v>
      </c>
    </row>
    <row r="93" spans="1:6" s="4" customFormat="1" ht="31" x14ac:dyDescent="0.35">
      <c r="A93" s="26" t="s">
        <v>48</v>
      </c>
      <c r="B93" s="26" t="s">
        <v>6</v>
      </c>
      <c r="C93" s="26" t="s">
        <v>503</v>
      </c>
      <c r="D93" s="28">
        <v>45846.833333333299</v>
      </c>
      <c r="E93" s="28">
        <v>45847.25</v>
      </c>
      <c r="F93" s="26" t="s">
        <v>502</v>
      </c>
    </row>
    <row r="94" spans="1:6" s="4" customFormat="1" ht="46.5" x14ac:dyDescent="0.35">
      <c r="A94" s="26" t="s">
        <v>218</v>
      </c>
      <c r="B94" s="26" t="s">
        <v>6</v>
      </c>
      <c r="C94" s="26" t="s">
        <v>452</v>
      </c>
      <c r="D94" s="28">
        <v>45846.875</v>
      </c>
      <c r="E94" s="28">
        <v>45847.208333333299</v>
      </c>
      <c r="F94" s="26" t="s">
        <v>220</v>
      </c>
    </row>
    <row r="95" spans="1:6" s="4" customFormat="1" ht="62" x14ac:dyDescent="0.35">
      <c r="A95" s="26" t="s">
        <v>277</v>
      </c>
      <c r="B95" s="26" t="s">
        <v>4</v>
      </c>
      <c r="C95" s="26" t="s">
        <v>668</v>
      </c>
      <c r="D95" s="28">
        <v>45846.833333333299</v>
      </c>
      <c r="E95" s="28">
        <v>45847.25</v>
      </c>
      <c r="F95" s="26" t="s">
        <v>669</v>
      </c>
    </row>
    <row r="96" spans="1:6" s="4" customFormat="1" ht="77.5" x14ac:dyDescent="0.35">
      <c r="A96" s="26" t="s">
        <v>106</v>
      </c>
      <c r="B96" s="26" t="s">
        <v>5</v>
      </c>
      <c r="C96" s="26" t="s">
        <v>619</v>
      </c>
      <c r="D96" s="28">
        <v>45846.833333333299</v>
      </c>
      <c r="E96" s="28">
        <v>45847.25</v>
      </c>
      <c r="F96" s="26" t="s">
        <v>620</v>
      </c>
    </row>
    <row r="97" spans="1:6" s="4" customFormat="1" ht="77.5" x14ac:dyDescent="0.35">
      <c r="A97" s="26" t="s">
        <v>192</v>
      </c>
      <c r="B97" s="26" t="s">
        <v>4</v>
      </c>
      <c r="C97" s="26" t="s">
        <v>623</v>
      </c>
      <c r="D97" s="28">
        <v>45846.833333333299</v>
      </c>
      <c r="E97" s="28">
        <v>45847.25</v>
      </c>
      <c r="F97" s="26" t="s">
        <v>624</v>
      </c>
    </row>
    <row r="98" spans="1:6" s="4" customFormat="1" ht="77.5" x14ac:dyDescent="0.35">
      <c r="A98" s="26" t="s">
        <v>192</v>
      </c>
      <c r="B98" s="26" t="s">
        <v>4</v>
      </c>
      <c r="C98" s="26" t="s">
        <v>627</v>
      </c>
      <c r="D98" s="28">
        <v>45846.833333333299</v>
      </c>
      <c r="E98" s="28">
        <v>45847.25</v>
      </c>
      <c r="F98" s="26" t="s">
        <v>624</v>
      </c>
    </row>
    <row r="99" spans="1:6" s="4" customFormat="1" ht="46.5" x14ac:dyDescent="0.35">
      <c r="A99" s="26" t="s">
        <v>112</v>
      </c>
      <c r="B99" s="26" t="s">
        <v>7</v>
      </c>
      <c r="C99" s="26" t="s">
        <v>701</v>
      </c>
      <c r="D99" s="28">
        <v>45846.916666666701</v>
      </c>
      <c r="E99" s="28">
        <v>45847.208333333299</v>
      </c>
      <c r="F99" s="26" t="s">
        <v>702</v>
      </c>
    </row>
    <row r="100" spans="1:6" s="5" customFormat="1" ht="46.5" x14ac:dyDescent="0.35">
      <c r="A100" s="26" t="s">
        <v>112</v>
      </c>
      <c r="B100" s="26" t="s">
        <v>7</v>
      </c>
      <c r="C100" s="26" t="s">
        <v>393</v>
      </c>
      <c r="D100" s="28">
        <v>45846.916666666701</v>
      </c>
      <c r="E100" s="28">
        <v>45847.229166666701</v>
      </c>
      <c r="F100" s="26" t="s">
        <v>394</v>
      </c>
    </row>
    <row r="101" spans="1:6" s="5" customFormat="1" ht="46.5" x14ac:dyDescent="0.35">
      <c r="A101" s="26" t="s">
        <v>112</v>
      </c>
      <c r="B101" s="26" t="s">
        <v>7</v>
      </c>
      <c r="C101" s="26" t="s">
        <v>703</v>
      </c>
      <c r="D101" s="28">
        <v>45846.916666666701</v>
      </c>
      <c r="E101" s="28">
        <v>45847.229166666701</v>
      </c>
      <c r="F101" s="26" t="s">
        <v>704</v>
      </c>
    </row>
    <row r="102" spans="1:6" s="5" customFormat="1" ht="46.5" x14ac:dyDescent="0.35">
      <c r="A102" s="26" t="s">
        <v>112</v>
      </c>
      <c r="B102" s="26" t="s">
        <v>7</v>
      </c>
      <c r="C102" s="26" t="s">
        <v>707</v>
      </c>
      <c r="D102" s="28">
        <v>45846.916666666701</v>
      </c>
      <c r="E102" s="28">
        <v>45847.229166666701</v>
      </c>
      <c r="F102" s="26" t="s">
        <v>708</v>
      </c>
    </row>
    <row r="103" spans="1:6" s="5" customFormat="1" ht="46.5" x14ac:dyDescent="0.35">
      <c r="A103" s="26" t="s">
        <v>112</v>
      </c>
      <c r="B103" s="26" t="s">
        <v>8</v>
      </c>
      <c r="C103" s="26" t="s">
        <v>399</v>
      </c>
      <c r="D103" s="28">
        <v>45846.916666666701</v>
      </c>
      <c r="E103" s="28">
        <v>45847.208333333299</v>
      </c>
      <c r="F103" s="26" t="s">
        <v>709</v>
      </c>
    </row>
    <row r="104" spans="1:6" s="5" customFormat="1" ht="62" x14ac:dyDescent="0.35">
      <c r="A104" s="26" t="s">
        <v>112</v>
      </c>
      <c r="B104" s="26" t="s">
        <v>8</v>
      </c>
      <c r="C104" s="26" t="s">
        <v>710</v>
      </c>
      <c r="D104" s="28">
        <v>45846.916666666701</v>
      </c>
      <c r="E104" s="28">
        <v>45847.229166666701</v>
      </c>
      <c r="F104" s="26" t="s">
        <v>711</v>
      </c>
    </row>
    <row r="105" spans="1:6" s="5" customFormat="1" ht="124" x14ac:dyDescent="0.35">
      <c r="A105" s="26" t="s">
        <v>112</v>
      </c>
      <c r="B105" s="26" t="s">
        <v>8</v>
      </c>
      <c r="C105" s="26" t="s">
        <v>712</v>
      </c>
      <c r="D105" s="28">
        <v>45846.916666666701</v>
      </c>
      <c r="E105" s="28">
        <v>45847.229166666701</v>
      </c>
      <c r="F105" s="26" t="s">
        <v>713</v>
      </c>
    </row>
    <row r="106" spans="1:6" s="5" customFormat="1" ht="93" x14ac:dyDescent="0.35">
      <c r="A106" s="26" t="s">
        <v>90</v>
      </c>
      <c r="B106" s="26" t="s">
        <v>4</v>
      </c>
      <c r="C106" s="26" t="s">
        <v>342</v>
      </c>
      <c r="D106" s="28">
        <v>45846.875</v>
      </c>
      <c r="E106" s="28">
        <v>45847.208333333299</v>
      </c>
      <c r="F106" s="26" t="s">
        <v>343</v>
      </c>
    </row>
    <row r="107" spans="1:6" s="5" customFormat="1" ht="93" x14ac:dyDescent="0.35">
      <c r="A107" s="26" t="s">
        <v>90</v>
      </c>
      <c r="B107" s="26" t="s">
        <v>5</v>
      </c>
      <c r="C107" s="26" t="s">
        <v>93</v>
      </c>
      <c r="D107" s="28">
        <v>45846.9375</v>
      </c>
      <c r="E107" s="28">
        <v>45847.25</v>
      </c>
      <c r="F107" s="26" t="s">
        <v>94</v>
      </c>
    </row>
    <row r="108" spans="1:6" s="5" customFormat="1" ht="93" x14ac:dyDescent="0.35">
      <c r="A108" s="26" t="s">
        <v>90</v>
      </c>
      <c r="B108" s="26" t="s">
        <v>5</v>
      </c>
      <c r="C108" s="26" t="s">
        <v>681</v>
      </c>
      <c r="D108" s="28">
        <v>45846.875</v>
      </c>
      <c r="E108" s="28">
        <v>45847.25</v>
      </c>
      <c r="F108" s="26" t="s">
        <v>682</v>
      </c>
    </row>
    <row r="109" spans="1:6" s="5" customFormat="1" ht="77.5" x14ac:dyDescent="0.35">
      <c r="A109" s="26" t="s">
        <v>344</v>
      </c>
      <c r="B109" s="26" t="s">
        <v>2</v>
      </c>
      <c r="C109" s="26" t="s">
        <v>345</v>
      </c>
      <c r="D109" s="28">
        <v>45846.875</v>
      </c>
      <c r="E109" s="28">
        <v>45847.208333333299</v>
      </c>
      <c r="F109" s="26" t="s">
        <v>343</v>
      </c>
    </row>
    <row r="110" spans="1:6" s="5" customFormat="1" ht="62" x14ac:dyDescent="0.35">
      <c r="A110" s="26" t="s">
        <v>346</v>
      </c>
      <c r="B110" s="26" t="s">
        <v>4</v>
      </c>
      <c r="C110" s="26" t="s">
        <v>347</v>
      </c>
      <c r="D110" s="28">
        <v>45846.875</v>
      </c>
      <c r="E110" s="28">
        <v>45847.25</v>
      </c>
      <c r="F110" s="26" t="s">
        <v>348</v>
      </c>
    </row>
    <row r="111" spans="1:6" s="5" customFormat="1" ht="62" x14ac:dyDescent="0.35">
      <c r="A111" s="26" t="s">
        <v>346</v>
      </c>
      <c r="B111" s="26" t="s">
        <v>5</v>
      </c>
      <c r="C111" s="26" t="s">
        <v>718</v>
      </c>
      <c r="D111" s="28">
        <v>45846.875</v>
      </c>
      <c r="E111" s="28">
        <v>45847.25</v>
      </c>
      <c r="F111" s="26" t="s">
        <v>719</v>
      </c>
    </row>
    <row r="112" spans="1:6" s="5" customFormat="1" ht="93" x14ac:dyDescent="0.35">
      <c r="A112" s="26" t="s">
        <v>239</v>
      </c>
      <c r="B112" s="26" t="s">
        <v>6</v>
      </c>
      <c r="C112" s="26" t="s">
        <v>248</v>
      </c>
      <c r="D112" s="28">
        <v>45846.895833333299</v>
      </c>
      <c r="E112" s="28">
        <v>45847.25</v>
      </c>
      <c r="F112" s="26" t="s">
        <v>249</v>
      </c>
    </row>
    <row r="113" spans="1:6" s="5" customFormat="1" ht="77.5" x14ac:dyDescent="0.35">
      <c r="A113" s="26" t="s">
        <v>239</v>
      </c>
      <c r="B113" s="26" t="s">
        <v>6</v>
      </c>
      <c r="C113" s="26" t="s">
        <v>705</v>
      </c>
      <c r="D113" s="28">
        <v>45846.916666666701</v>
      </c>
      <c r="E113" s="28">
        <v>45847.229166666701</v>
      </c>
      <c r="F113" s="26" t="s">
        <v>704</v>
      </c>
    </row>
    <row r="114" spans="1:6" s="5" customFormat="1" ht="62" x14ac:dyDescent="0.35">
      <c r="A114" s="26" t="s">
        <v>239</v>
      </c>
      <c r="B114" s="26" t="s">
        <v>2</v>
      </c>
      <c r="C114" s="26" t="s">
        <v>706</v>
      </c>
      <c r="D114" s="28">
        <v>45846.916666666701</v>
      </c>
      <c r="E114" s="28">
        <v>45847.229166666701</v>
      </c>
      <c r="F114" s="26" t="s">
        <v>704</v>
      </c>
    </row>
    <row r="115" spans="1:6" s="5" customFormat="1" ht="62" x14ac:dyDescent="0.35">
      <c r="A115" s="26" t="s">
        <v>239</v>
      </c>
      <c r="B115" s="26" t="s">
        <v>2</v>
      </c>
      <c r="C115" s="26" t="s">
        <v>433</v>
      </c>
      <c r="D115" s="28">
        <v>45846.875</v>
      </c>
      <c r="E115" s="28">
        <v>45847.25</v>
      </c>
      <c r="F115" s="26" t="s">
        <v>434</v>
      </c>
    </row>
    <row r="116" spans="1:6" s="5" customFormat="1" ht="46.5" x14ac:dyDescent="0.35">
      <c r="A116" s="26" t="s">
        <v>435</v>
      </c>
      <c r="B116" s="26" t="s">
        <v>6</v>
      </c>
      <c r="C116" s="26" t="s">
        <v>561</v>
      </c>
      <c r="D116" s="28">
        <v>45846.875</v>
      </c>
      <c r="E116" s="28">
        <v>45847.25</v>
      </c>
      <c r="F116" s="26" t="s">
        <v>562</v>
      </c>
    </row>
    <row r="117" spans="1:6" s="5" customFormat="1" ht="93" x14ac:dyDescent="0.35">
      <c r="A117" s="26" t="s">
        <v>435</v>
      </c>
      <c r="B117" s="26" t="s">
        <v>2</v>
      </c>
      <c r="C117" s="26" t="s">
        <v>726</v>
      </c>
      <c r="D117" s="28">
        <v>45846.833333333299</v>
      </c>
      <c r="E117" s="28">
        <v>45847.25</v>
      </c>
      <c r="F117" s="26" t="s">
        <v>727</v>
      </c>
    </row>
    <row r="118" spans="1:6" s="5" customFormat="1" ht="93" x14ac:dyDescent="0.35">
      <c r="A118" s="26" t="s">
        <v>30</v>
      </c>
      <c r="B118" s="26" t="s">
        <v>21</v>
      </c>
      <c r="C118" s="26" t="s">
        <v>31</v>
      </c>
      <c r="D118" s="28">
        <v>45818.25</v>
      </c>
      <c r="E118" s="28">
        <v>45866.25</v>
      </c>
      <c r="F118" s="26" t="s">
        <v>32</v>
      </c>
    </row>
    <row r="119" spans="1:6" s="5" customFormat="1" ht="139.5" x14ac:dyDescent="0.35">
      <c r="A119" s="26" t="s">
        <v>30</v>
      </c>
      <c r="B119" s="26" t="s">
        <v>4</v>
      </c>
      <c r="C119" s="26" t="s">
        <v>258</v>
      </c>
      <c r="D119" s="28">
        <v>45846.833333333299</v>
      </c>
      <c r="E119" s="28">
        <v>45847.25</v>
      </c>
      <c r="F119" s="26" t="s">
        <v>32</v>
      </c>
    </row>
    <row r="120" spans="1:6" s="5" customFormat="1" ht="46.5" x14ac:dyDescent="0.35">
      <c r="A120" s="26" t="s">
        <v>117</v>
      </c>
      <c r="B120" s="26" t="s">
        <v>21</v>
      </c>
      <c r="C120" s="26" t="s">
        <v>118</v>
      </c>
      <c r="D120" s="28">
        <v>45823.833333333299</v>
      </c>
      <c r="E120" s="28">
        <v>45916.291666666701</v>
      </c>
      <c r="F120" s="26" t="s">
        <v>119</v>
      </c>
    </row>
    <row r="121" spans="1:6" s="5" customFormat="1" ht="31" x14ac:dyDescent="0.35">
      <c r="A121" s="26" t="s">
        <v>117</v>
      </c>
      <c r="B121" s="26" t="s">
        <v>6</v>
      </c>
      <c r="C121" s="26" t="s">
        <v>714</v>
      </c>
      <c r="D121" s="28">
        <v>45846.833333333299</v>
      </c>
      <c r="E121" s="28">
        <v>45847.25</v>
      </c>
      <c r="F121" s="26" t="s">
        <v>715</v>
      </c>
    </row>
    <row r="122" spans="1:6" s="5" customFormat="1" ht="62" x14ac:dyDescent="0.35">
      <c r="A122" s="26" t="s">
        <v>117</v>
      </c>
      <c r="B122" s="26" t="s">
        <v>2</v>
      </c>
      <c r="C122" s="26" t="s">
        <v>421</v>
      </c>
      <c r="D122" s="28">
        <v>45846.875</v>
      </c>
      <c r="E122" s="28">
        <v>45847.208333333299</v>
      </c>
      <c r="F122" s="26" t="s">
        <v>422</v>
      </c>
    </row>
    <row r="123" spans="1:6" s="5" customFormat="1" ht="62" x14ac:dyDescent="0.35">
      <c r="A123" s="26" t="s">
        <v>85</v>
      </c>
      <c r="B123" s="26" t="s">
        <v>6</v>
      </c>
      <c r="C123" s="26" t="s">
        <v>323</v>
      </c>
      <c r="D123" s="28">
        <v>45846.875</v>
      </c>
      <c r="E123" s="28">
        <v>45847.25</v>
      </c>
      <c r="F123" s="26" t="s">
        <v>324</v>
      </c>
    </row>
    <row r="124" spans="1:6" s="5" customFormat="1" ht="108.5" x14ac:dyDescent="0.35">
      <c r="A124" s="26" t="s">
        <v>85</v>
      </c>
      <c r="B124" s="26" t="s">
        <v>6</v>
      </c>
      <c r="C124" s="26" t="s">
        <v>325</v>
      </c>
      <c r="D124" s="28">
        <v>45846.875</v>
      </c>
      <c r="E124" s="28">
        <v>45847.25</v>
      </c>
      <c r="F124" s="26" t="s">
        <v>324</v>
      </c>
    </row>
    <row r="125" spans="1:6" s="5" customFormat="1" ht="93" x14ac:dyDescent="0.35">
      <c r="A125" s="26" t="s">
        <v>85</v>
      </c>
      <c r="B125" s="26" t="s">
        <v>6</v>
      </c>
      <c r="C125" s="26" t="s">
        <v>326</v>
      </c>
      <c r="D125" s="28">
        <v>45846.875</v>
      </c>
      <c r="E125" s="28">
        <v>45847.25</v>
      </c>
      <c r="F125" s="26" t="s">
        <v>324</v>
      </c>
    </row>
    <row r="126" spans="1:6" s="5" customFormat="1" ht="77.5" x14ac:dyDescent="0.35">
      <c r="A126" s="26" t="s">
        <v>85</v>
      </c>
      <c r="B126" s="26" t="s">
        <v>2</v>
      </c>
      <c r="C126" s="26" t="s">
        <v>679</v>
      </c>
      <c r="D126" s="28">
        <v>45846.875</v>
      </c>
      <c r="E126" s="28">
        <v>45847.25</v>
      </c>
      <c r="F126" s="26" t="s">
        <v>680</v>
      </c>
    </row>
    <row r="127" spans="1:6" s="5" customFormat="1" ht="77.5" x14ac:dyDescent="0.35">
      <c r="A127" s="26" t="s">
        <v>56</v>
      </c>
      <c r="B127" s="26" t="s">
        <v>5</v>
      </c>
      <c r="C127" s="26" t="s">
        <v>675</v>
      </c>
      <c r="D127" s="28">
        <v>45846.875</v>
      </c>
      <c r="E127" s="28">
        <v>45847.25</v>
      </c>
      <c r="F127" s="26" t="s">
        <v>676</v>
      </c>
    </row>
    <row r="128" spans="1:6" s="5" customFormat="1" ht="93" x14ac:dyDescent="0.35">
      <c r="A128" s="26" t="s">
        <v>64</v>
      </c>
      <c r="B128" s="26" t="s">
        <v>6</v>
      </c>
      <c r="C128" s="26" t="s">
        <v>65</v>
      </c>
      <c r="D128" s="28">
        <v>45804.208333333299</v>
      </c>
      <c r="E128" s="28">
        <v>46010.208333333299</v>
      </c>
      <c r="F128" s="26" t="s">
        <v>66</v>
      </c>
    </row>
    <row r="129" spans="1:6" s="5" customFormat="1" ht="93" x14ac:dyDescent="0.35">
      <c r="A129" s="26" t="s">
        <v>82</v>
      </c>
      <c r="B129" s="26" t="s">
        <v>6</v>
      </c>
      <c r="C129" s="26" t="s">
        <v>677</v>
      </c>
      <c r="D129" s="28">
        <v>45846.875</v>
      </c>
      <c r="E129" s="28">
        <v>45847.25</v>
      </c>
      <c r="F129" s="26" t="s">
        <v>678</v>
      </c>
    </row>
    <row r="130" spans="1:6" s="5" customFormat="1" ht="93" x14ac:dyDescent="0.35">
      <c r="A130" s="26" t="s">
        <v>82</v>
      </c>
      <c r="B130" s="26" t="s">
        <v>6</v>
      </c>
      <c r="C130" s="26" t="s">
        <v>340</v>
      </c>
      <c r="D130" s="28">
        <v>45845.833333333299</v>
      </c>
      <c r="E130" s="28">
        <v>45848.25</v>
      </c>
      <c r="F130" s="26" t="s">
        <v>341</v>
      </c>
    </row>
    <row r="131" spans="1:6" s="5" customFormat="1" ht="77.5" x14ac:dyDescent="0.35">
      <c r="A131" s="26" t="s">
        <v>82</v>
      </c>
      <c r="B131" s="26" t="s">
        <v>6</v>
      </c>
      <c r="C131" s="26" t="s">
        <v>131</v>
      </c>
      <c r="D131" s="28">
        <v>45846.875</v>
      </c>
      <c r="E131" s="28">
        <v>45847.25</v>
      </c>
      <c r="F131" s="26" t="s">
        <v>132</v>
      </c>
    </row>
    <row r="132" spans="1:6" s="5" customFormat="1" ht="77.5" x14ac:dyDescent="0.35">
      <c r="A132" s="26" t="s">
        <v>82</v>
      </c>
      <c r="B132" s="26" t="s">
        <v>2</v>
      </c>
      <c r="C132" s="26" t="s">
        <v>721</v>
      </c>
      <c r="D132" s="28">
        <v>45846.875</v>
      </c>
      <c r="E132" s="28">
        <v>45847.25</v>
      </c>
      <c r="F132" s="26" t="s">
        <v>722</v>
      </c>
    </row>
    <row r="133" spans="1:6" ht="93" x14ac:dyDescent="0.35">
      <c r="A133" s="26" t="s">
        <v>39</v>
      </c>
      <c r="B133" s="26" t="s">
        <v>5</v>
      </c>
      <c r="C133" s="26" t="s">
        <v>670</v>
      </c>
      <c r="D133" s="28">
        <v>45846.833333333299</v>
      </c>
      <c r="E133" s="28">
        <v>45847.25</v>
      </c>
      <c r="F133" s="26" t="s">
        <v>671</v>
      </c>
    </row>
    <row r="134" spans="1:6" ht="93" x14ac:dyDescent="0.35">
      <c r="A134" s="26" t="s">
        <v>39</v>
      </c>
      <c r="B134" s="26" t="s">
        <v>4</v>
      </c>
      <c r="C134" s="26" t="s">
        <v>316</v>
      </c>
      <c r="D134" s="28">
        <v>45846.833333333299</v>
      </c>
      <c r="E134" s="28">
        <v>45847.25</v>
      </c>
      <c r="F134" s="26" t="s">
        <v>317</v>
      </c>
    </row>
    <row r="135" spans="1:6" ht="77.5" x14ac:dyDescent="0.35">
      <c r="A135" s="26" t="s">
        <v>39</v>
      </c>
      <c r="B135" s="26" t="s">
        <v>4</v>
      </c>
      <c r="C135" s="26" t="s">
        <v>504</v>
      </c>
      <c r="D135" s="28">
        <v>45846.833333333299</v>
      </c>
      <c r="E135" s="28">
        <v>45847.25</v>
      </c>
      <c r="F135" s="26" t="s">
        <v>505</v>
      </c>
    </row>
    <row r="136" spans="1:6" ht="93" x14ac:dyDescent="0.35">
      <c r="A136" s="26" t="s">
        <v>39</v>
      </c>
      <c r="B136" s="26" t="s">
        <v>5</v>
      </c>
      <c r="C136" s="26" t="s">
        <v>599</v>
      </c>
      <c r="D136" s="28">
        <v>45846.875</v>
      </c>
      <c r="E136" s="28">
        <v>45847.208333333299</v>
      </c>
      <c r="F136" s="26" t="s">
        <v>600</v>
      </c>
    </row>
    <row r="137" spans="1:6" ht="62" x14ac:dyDescent="0.35">
      <c r="A137" s="26" t="s">
        <v>39</v>
      </c>
      <c r="B137" s="26" t="s">
        <v>5</v>
      </c>
      <c r="C137" s="26" t="s">
        <v>601</v>
      </c>
      <c r="D137" s="28">
        <v>45846.875</v>
      </c>
      <c r="E137" s="28">
        <v>45847.208333333299</v>
      </c>
      <c r="F137" s="26" t="s">
        <v>600</v>
      </c>
    </row>
    <row r="138" spans="1:6" ht="46.5" x14ac:dyDescent="0.35">
      <c r="A138" s="26" t="s">
        <v>39</v>
      </c>
      <c r="B138" s="26" t="s">
        <v>5</v>
      </c>
      <c r="C138" s="26" t="s">
        <v>602</v>
      </c>
      <c r="D138" s="28">
        <v>45846.875</v>
      </c>
      <c r="E138" s="28">
        <v>45847.208333333299</v>
      </c>
      <c r="F138" s="26" t="s">
        <v>600</v>
      </c>
    </row>
    <row r="139" spans="1:6" ht="62" x14ac:dyDescent="0.35">
      <c r="A139" s="26" t="s">
        <v>39</v>
      </c>
      <c r="B139" s="26" t="s">
        <v>5</v>
      </c>
      <c r="C139" s="26" t="s">
        <v>67</v>
      </c>
      <c r="D139" s="28">
        <v>45684.208333333299</v>
      </c>
      <c r="E139" s="28">
        <v>46010.25</v>
      </c>
      <c r="F139" s="26" t="s">
        <v>68</v>
      </c>
    </row>
    <row r="140" spans="1:6" ht="46.5" x14ac:dyDescent="0.35">
      <c r="A140" s="26" t="s">
        <v>39</v>
      </c>
      <c r="B140" s="26" t="s">
        <v>5</v>
      </c>
      <c r="C140" s="26" t="s">
        <v>613</v>
      </c>
      <c r="D140" s="28">
        <v>45846.875</v>
      </c>
      <c r="E140" s="28">
        <v>45847.208333333299</v>
      </c>
      <c r="F140" s="26" t="s">
        <v>614</v>
      </c>
    </row>
    <row r="141" spans="1:6" x14ac:dyDescent="0.35">
      <c r="A141" s="26"/>
      <c r="B141" s="26"/>
      <c r="C141" s="26"/>
      <c r="D141" s="28"/>
      <c r="E141" s="28"/>
      <c r="F141" s="26"/>
    </row>
    <row r="142" spans="1:6" x14ac:dyDescent="0.35">
      <c r="A142" s="26"/>
      <c r="B142" s="26"/>
      <c r="C142" s="26"/>
      <c r="D142" s="28"/>
      <c r="E142" s="28"/>
      <c r="F142" s="26"/>
    </row>
    <row r="143" spans="1:6" x14ac:dyDescent="0.35">
      <c r="A143" s="26"/>
      <c r="B143" s="26"/>
      <c r="C143" s="26"/>
      <c r="D143" s="28"/>
      <c r="E143" s="28"/>
      <c r="F143" s="26"/>
    </row>
    <row r="144" spans="1:6" x14ac:dyDescent="0.35">
      <c r="A144" s="26"/>
      <c r="B144" s="26"/>
      <c r="C144" s="26"/>
      <c r="D144" s="28"/>
      <c r="E144" s="28"/>
      <c r="F144" s="26"/>
    </row>
    <row r="145" spans="1:6" x14ac:dyDescent="0.35">
      <c r="A145" s="26"/>
      <c r="B145" s="26"/>
      <c r="C145" s="26"/>
      <c r="D145" s="28"/>
      <c r="E145" s="28"/>
      <c r="F145" s="26"/>
    </row>
    <row r="146" spans="1:6" x14ac:dyDescent="0.35">
      <c r="A146" s="26"/>
      <c r="B146" s="26"/>
      <c r="C146" s="26"/>
      <c r="D146" s="28"/>
      <c r="E146" s="28"/>
      <c r="F146" s="26"/>
    </row>
    <row r="147" spans="1:6" x14ac:dyDescent="0.35">
      <c r="A147" s="26"/>
      <c r="B147" s="26"/>
      <c r="C147" s="26"/>
      <c r="D147" s="28"/>
      <c r="E147" s="28"/>
      <c r="F147" s="26"/>
    </row>
    <row r="148" spans="1:6" x14ac:dyDescent="0.35">
      <c r="A148" s="26"/>
      <c r="B148" s="26"/>
      <c r="C148" s="26"/>
      <c r="D148" s="28"/>
      <c r="E148" s="28"/>
      <c r="F148" s="26"/>
    </row>
    <row r="149" spans="1:6" x14ac:dyDescent="0.35">
      <c r="A149" s="26"/>
      <c r="B149" s="26"/>
      <c r="C149" s="26"/>
      <c r="D149" s="28"/>
      <c r="E149" s="28"/>
      <c r="F149" s="26"/>
    </row>
    <row r="150" spans="1:6" x14ac:dyDescent="0.35">
      <c r="A150" s="26"/>
      <c r="B150" s="26"/>
      <c r="C150" s="26"/>
      <c r="D150" s="28"/>
      <c r="E150" s="28"/>
      <c r="F150" s="26"/>
    </row>
    <row r="151" spans="1:6" x14ac:dyDescent="0.35">
      <c r="A151" s="26"/>
      <c r="B151" s="26"/>
      <c r="C151" s="26"/>
      <c r="D151" s="28"/>
      <c r="E151" s="28"/>
      <c r="F151" s="26"/>
    </row>
    <row r="152" spans="1:6" x14ac:dyDescent="0.35">
      <c r="A152" s="26"/>
      <c r="B152" s="26"/>
      <c r="C152" s="26"/>
      <c r="D152" s="28"/>
      <c r="E152" s="28"/>
      <c r="F152" s="26"/>
    </row>
    <row r="153" spans="1:6" x14ac:dyDescent="0.35">
      <c r="A153" s="26"/>
      <c r="B153" s="26"/>
      <c r="C153" s="26"/>
      <c r="D153" s="28"/>
      <c r="E153" s="28"/>
      <c r="F153" s="26"/>
    </row>
    <row r="154" spans="1:6" x14ac:dyDescent="0.35">
      <c r="A154" s="26"/>
      <c r="B154" s="26"/>
      <c r="C154" s="26"/>
      <c r="D154" s="28"/>
      <c r="E154" s="28"/>
      <c r="F154" s="26"/>
    </row>
    <row r="155" spans="1:6" x14ac:dyDescent="0.35">
      <c r="A155" s="26"/>
      <c r="B155" s="26"/>
      <c r="C155" s="26"/>
      <c r="D155" s="28"/>
      <c r="E155" s="28"/>
      <c r="F155" s="26"/>
    </row>
    <row r="156" spans="1:6" x14ac:dyDescent="0.35">
      <c r="A156" s="26"/>
      <c r="B156" s="26"/>
      <c r="C156" s="26"/>
      <c r="D156" s="28"/>
      <c r="E156" s="28"/>
      <c r="F156" s="26"/>
    </row>
    <row r="157" spans="1:6" x14ac:dyDescent="0.35">
      <c r="A157" s="26"/>
      <c r="B157" s="26"/>
      <c r="C157" s="26"/>
      <c r="D157" s="28"/>
      <c r="E157" s="28"/>
      <c r="F157" s="26"/>
    </row>
    <row r="158" spans="1:6" x14ac:dyDescent="0.35">
      <c r="A158" s="26"/>
      <c r="B158" s="26"/>
      <c r="C158" s="26"/>
      <c r="D158" s="28"/>
      <c r="E158" s="28"/>
      <c r="F158" s="26"/>
    </row>
    <row r="159" spans="1:6" x14ac:dyDescent="0.35">
      <c r="A159" s="26"/>
      <c r="B159" s="26"/>
      <c r="C159" s="26"/>
      <c r="D159" s="28"/>
      <c r="E159" s="28"/>
      <c r="F159" s="26"/>
    </row>
    <row r="160" spans="1:6" x14ac:dyDescent="0.35">
      <c r="A160" s="26"/>
      <c r="B160" s="26"/>
      <c r="C160" s="26"/>
      <c r="D160" s="28"/>
      <c r="E160" s="28"/>
      <c r="F160" s="26"/>
    </row>
    <row r="161" spans="1:6" x14ac:dyDescent="0.35">
      <c r="A161" s="26"/>
      <c r="B161" s="26"/>
      <c r="C161" s="26"/>
      <c r="D161" s="28"/>
      <c r="E161" s="28"/>
      <c r="F161" s="26"/>
    </row>
    <row r="162" spans="1:6" x14ac:dyDescent="0.35">
      <c r="A162" s="26"/>
      <c r="B162" s="26"/>
      <c r="C162" s="26"/>
      <c r="D162" s="28"/>
      <c r="E162" s="28"/>
      <c r="F162" s="26"/>
    </row>
    <row r="163" spans="1:6" x14ac:dyDescent="0.35">
      <c r="A163" s="26"/>
      <c r="B163" s="26"/>
      <c r="C163" s="26"/>
      <c r="D163" s="28"/>
      <c r="E163" s="28"/>
      <c r="F163" s="26"/>
    </row>
    <row r="164" spans="1:6" x14ac:dyDescent="0.35">
      <c r="A164" s="26"/>
      <c r="B164" s="26"/>
      <c r="C164" s="26"/>
      <c r="D164" s="28"/>
      <c r="E164" s="28"/>
      <c r="F164" s="26"/>
    </row>
    <row r="165" spans="1:6" x14ac:dyDescent="0.35">
      <c r="A165" s="26"/>
      <c r="B165" s="26"/>
      <c r="C165" s="26"/>
      <c r="D165" s="28"/>
      <c r="E165" s="28"/>
      <c r="F165" s="26"/>
    </row>
    <row r="166" spans="1:6" x14ac:dyDescent="0.35">
      <c r="A166" s="26"/>
      <c r="B166" s="26"/>
      <c r="C166" s="26"/>
      <c r="D166" s="28"/>
      <c r="E166" s="28"/>
      <c r="F166" s="26"/>
    </row>
    <row r="167" spans="1:6" x14ac:dyDescent="0.35">
      <c r="A167" s="26"/>
      <c r="B167" s="26"/>
      <c r="C167" s="26"/>
      <c r="D167" s="28"/>
      <c r="E167" s="28"/>
      <c r="F167" s="26"/>
    </row>
    <row r="168" spans="1:6" x14ac:dyDescent="0.35">
      <c r="A168" s="26"/>
      <c r="B168" s="26"/>
      <c r="C168" s="26"/>
      <c r="D168" s="28"/>
      <c r="E168" s="28"/>
      <c r="F168" s="26"/>
    </row>
    <row r="169" spans="1:6" x14ac:dyDescent="0.35">
      <c r="A169" s="26"/>
      <c r="B169" s="26"/>
      <c r="C169" s="26"/>
      <c r="D169" s="28"/>
      <c r="E169" s="28"/>
      <c r="F169" s="26"/>
    </row>
    <row r="170" spans="1:6" x14ac:dyDescent="0.35">
      <c r="A170" s="26"/>
      <c r="B170" s="26"/>
      <c r="C170" s="26"/>
      <c r="D170" s="28"/>
      <c r="E170" s="28"/>
      <c r="F170" s="26"/>
    </row>
    <row r="171" spans="1:6" x14ac:dyDescent="0.35">
      <c r="A171" s="26"/>
      <c r="B171" s="26"/>
      <c r="C171" s="26"/>
      <c r="D171" s="28"/>
      <c r="E171" s="28"/>
      <c r="F171" s="26"/>
    </row>
    <row r="172" spans="1:6" x14ac:dyDescent="0.35">
      <c r="A172" s="26"/>
      <c r="B172" s="26"/>
      <c r="C172" s="26"/>
      <c r="D172" s="28"/>
      <c r="E172" s="28"/>
      <c r="F172" s="26"/>
    </row>
    <row r="173" spans="1:6" x14ac:dyDescent="0.35">
      <c r="A173" s="26"/>
      <c r="B173" s="26"/>
      <c r="C173" s="26"/>
      <c r="D173" s="28"/>
      <c r="E173" s="28"/>
      <c r="F173" s="26"/>
    </row>
    <row r="174" spans="1:6" x14ac:dyDescent="0.35">
      <c r="A174" s="26"/>
      <c r="B174" s="26"/>
      <c r="C174" s="26"/>
      <c r="D174" s="28"/>
      <c r="E174" s="28"/>
      <c r="F174" s="26"/>
    </row>
    <row r="175" spans="1:6" x14ac:dyDescent="0.35">
      <c r="A175" s="26"/>
      <c r="B175" s="26"/>
      <c r="C175" s="26"/>
      <c r="D175" s="28"/>
      <c r="E175" s="28"/>
      <c r="F175" s="26"/>
    </row>
    <row r="176" spans="1:6" x14ac:dyDescent="0.35">
      <c r="A176" s="26"/>
      <c r="B176" s="26"/>
      <c r="C176" s="26"/>
      <c r="D176" s="28"/>
      <c r="E176" s="28"/>
      <c r="F176" s="26"/>
    </row>
    <row r="177" spans="1:6" x14ac:dyDescent="0.35">
      <c r="A177" s="26"/>
      <c r="B177" s="26"/>
      <c r="C177" s="26"/>
      <c r="D177" s="28"/>
      <c r="E177" s="28"/>
      <c r="F177" s="26"/>
    </row>
    <row r="178" spans="1:6" x14ac:dyDescent="0.35">
      <c r="A178" s="26"/>
      <c r="B178" s="26"/>
      <c r="C178" s="26"/>
      <c r="D178" s="28"/>
      <c r="E178" s="28"/>
      <c r="F178" s="26"/>
    </row>
    <row r="179" spans="1:6" x14ac:dyDescent="0.35">
      <c r="A179" s="26"/>
      <c r="B179" s="26"/>
      <c r="C179" s="26"/>
      <c r="D179" s="28"/>
      <c r="E179" s="28"/>
      <c r="F179" s="26"/>
    </row>
    <row r="180" spans="1:6" x14ac:dyDescent="0.35">
      <c r="A180" s="26"/>
      <c r="B180" s="26"/>
      <c r="C180" s="26"/>
      <c r="D180" s="28"/>
      <c r="E180" s="28"/>
      <c r="F180" s="26"/>
    </row>
    <row r="181" spans="1:6" x14ac:dyDescent="0.35">
      <c r="A181" s="26"/>
      <c r="B181" s="26"/>
      <c r="C181" s="26"/>
      <c r="D181" s="28"/>
      <c r="E181" s="28"/>
      <c r="F181" s="26"/>
    </row>
    <row r="182" spans="1:6" x14ac:dyDescent="0.35">
      <c r="A182" s="26"/>
      <c r="B182" s="26"/>
      <c r="C182" s="26"/>
      <c r="D182" s="28"/>
      <c r="E182" s="28"/>
      <c r="F182" s="26"/>
    </row>
    <row r="183" spans="1:6" x14ac:dyDescent="0.35">
      <c r="A183" s="19"/>
      <c r="B183" s="19"/>
      <c r="C183" s="19"/>
      <c r="D183" s="20"/>
      <c r="E183" s="20"/>
      <c r="F183" s="20"/>
    </row>
    <row r="184" spans="1:6" x14ac:dyDescent="0.35">
      <c r="A184" s="19"/>
      <c r="B184" s="19"/>
      <c r="C184" s="19"/>
      <c r="D184" s="20"/>
      <c r="E184" s="20"/>
      <c r="F184" s="20"/>
    </row>
    <row r="185" spans="1:6" x14ac:dyDescent="0.35">
      <c r="A185" s="19"/>
      <c r="B185" s="19"/>
      <c r="C185" s="19"/>
      <c r="D185" s="20"/>
      <c r="E185" s="20"/>
      <c r="F185" s="20"/>
    </row>
    <row r="186" spans="1:6" x14ac:dyDescent="0.35">
      <c r="A186" s="19"/>
      <c r="B186" s="19"/>
      <c r="C186" s="19"/>
      <c r="D186" s="20"/>
      <c r="E186" s="20"/>
      <c r="F186" s="20"/>
    </row>
    <row r="187" spans="1:6" x14ac:dyDescent="0.35">
      <c r="A187" s="19"/>
      <c r="B187" s="19"/>
      <c r="C187" s="19"/>
      <c r="D187" s="20"/>
      <c r="E187" s="20"/>
      <c r="F187" s="20"/>
    </row>
    <row r="188" spans="1:6" x14ac:dyDescent="0.35">
      <c r="A188" s="19"/>
      <c r="B188" s="19"/>
      <c r="C188" s="19"/>
      <c r="D188" s="20"/>
      <c r="E188" s="20"/>
      <c r="F188" s="20"/>
    </row>
    <row r="189" spans="1:6" x14ac:dyDescent="0.35">
      <c r="A189" s="19"/>
      <c r="B189" s="19"/>
      <c r="C189" s="19"/>
      <c r="D189" s="20"/>
      <c r="E189" s="20"/>
      <c r="F189" s="20"/>
    </row>
    <row r="190" spans="1:6" x14ac:dyDescent="0.35">
      <c r="A190" s="19"/>
      <c r="B190" s="19"/>
      <c r="C190" s="19"/>
      <c r="D190" s="20"/>
      <c r="E190" s="20"/>
      <c r="F190" s="20"/>
    </row>
    <row r="191" spans="1:6" x14ac:dyDescent="0.35">
      <c r="A191" s="19"/>
      <c r="B191" s="19"/>
      <c r="C191" s="19"/>
      <c r="D191" s="20"/>
      <c r="E191" s="20"/>
      <c r="F191" s="20"/>
    </row>
  </sheetData>
  <autoFilter ref="A2:F191" xr:uid="{60B4E0E0-EA23-4FF3-861F-7623BAD270F1}">
    <sortState xmlns:xlrd2="http://schemas.microsoft.com/office/spreadsheetml/2017/richdata2" ref="A3:F191">
      <sortCondition ref="A2:A191"/>
    </sortState>
  </autoFilter>
  <mergeCells count="1">
    <mergeCell ref="A1:F1"/>
  </mergeCells>
  <conditionalFormatting sqref="A141:F182">
    <cfRule type="expression" dxfId="7" priority="2">
      <formula>$J141="Over 12 hours"</formula>
    </cfRule>
  </conditionalFormatting>
  <conditionalFormatting sqref="A3:F140">
    <cfRule type="expression" dxfId="1" priority="1">
      <formula>$J3="Over 12 hours"</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23678-4F93-427C-90BE-1C606F79A7ED}">
  <sheetPr>
    <tabColor theme="6"/>
  </sheetPr>
  <dimension ref="A1:K180"/>
  <sheetViews>
    <sheetView zoomScaleNormal="100" workbookViewId="0">
      <pane ySplit="1" topLeftCell="A2" activePane="bottomLeft" state="frozenSplit"/>
      <selection sqref="A1:F1"/>
      <selection pane="bottomLeft" activeCell="C5" sqref="C5"/>
    </sheetView>
  </sheetViews>
  <sheetFormatPr defaultColWidth="0" defaultRowHeight="15.5" x14ac:dyDescent="0.35"/>
  <cols>
    <col min="1" max="2" width="13.23046875" style="3" customWidth="1"/>
    <col min="3" max="3" width="61.765625" style="3" customWidth="1"/>
    <col min="4" max="4" width="16.4609375" style="3" customWidth="1"/>
    <col min="5" max="5" width="17.4609375" style="13" customWidth="1"/>
    <col min="6" max="6" width="47" style="13" customWidth="1"/>
    <col min="7" max="11" width="0" hidden="1" customWidth="1"/>
    <col min="12" max="16384" width="8.765625" hidden="1"/>
  </cols>
  <sheetData>
    <row r="1" spans="1:6" ht="32.5" x14ac:dyDescent="0.35">
      <c r="A1" s="44" t="str">
        <f>"Daily closure report: "&amp;'Front page'!A6</f>
        <v>Daily closure report: Wednesday, 9 July</v>
      </c>
      <c r="B1" s="44"/>
      <c r="C1" s="44"/>
      <c r="D1" s="44"/>
      <c r="E1" s="44"/>
      <c r="F1" s="44"/>
    </row>
    <row r="2" spans="1:6" s="5" customFormat="1" ht="28" x14ac:dyDescent="0.35">
      <c r="A2" s="12" t="s">
        <v>9</v>
      </c>
      <c r="B2" s="12" t="s">
        <v>1</v>
      </c>
      <c r="C2" s="12" t="s">
        <v>0</v>
      </c>
      <c r="D2" s="11" t="s">
        <v>11</v>
      </c>
      <c r="E2" s="11" t="s">
        <v>12</v>
      </c>
      <c r="F2" s="12" t="s">
        <v>10</v>
      </c>
    </row>
    <row r="3" spans="1:6" s="3" customFormat="1" ht="62" x14ac:dyDescent="0.35">
      <c r="A3" s="25" t="s">
        <v>24</v>
      </c>
      <c r="B3" s="25" t="s">
        <v>6</v>
      </c>
      <c r="C3" s="26" t="s">
        <v>568</v>
      </c>
      <c r="D3" s="27">
        <v>45847.875</v>
      </c>
      <c r="E3" s="27">
        <v>45848.208333333299</v>
      </c>
      <c r="F3" s="26" t="s">
        <v>567</v>
      </c>
    </row>
    <row r="4" spans="1:6" s="3" customFormat="1" ht="62" x14ac:dyDescent="0.35">
      <c r="A4" s="25" t="s">
        <v>24</v>
      </c>
      <c r="B4" s="25" t="s">
        <v>2</v>
      </c>
      <c r="C4" s="26" t="s">
        <v>575</v>
      </c>
      <c r="D4" s="27">
        <v>45847.875</v>
      </c>
      <c r="E4" s="27">
        <v>45848.208333333299</v>
      </c>
      <c r="F4" s="26" t="s">
        <v>576</v>
      </c>
    </row>
    <row r="5" spans="1:6" s="3" customFormat="1" ht="46.5" x14ac:dyDescent="0.35">
      <c r="A5" s="25" t="s">
        <v>24</v>
      </c>
      <c r="B5" s="25" t="s">
        <v>21</v>
      </c>
      <c r="C5" s="26" t="s">
        <v>25</v>
      </c>
      <c r="D5" s="27">
        <v>45847.208333333299</v>
      </c>
      <c r="E5" s="27">
        <v>46507.999305555597</v>
      </c>
      <c r="F5" s="26" t="s">
        <v>26</v>
      </c>
    </row>
    <row r="6" spans="1:6" s="3" customFormat="1" ht="77.5" x14ac:dyDescent="0.35">
      <c r="A6" s="25" t="s">
        <v>24</v>
      </c>
      <c r="B6" s="25" t="s">
        <v>2</v>
      </c>
      <c r="C6" s="26" t="s">
        <v>250</v>
      </c>
      <c r="D6" s="27">
        <v>45847.833333333299</v>
      </c>
      <c r="E6" s="27">
        <v>45848.25</v>
      </c>
      <c r="F6" s="26" t="s">
        <v>251</v>
      </c>
    </row>
    <row r="7" spans="1:6" s="3" customFormat="1" ht="62" x14ac:dyDescent="0.35">
      <c r="A7" s="25" t="s">
        <v>24</v>
      </c>
      <c r="B7" s="25" t="s">
        <v>6</v>
      </c>
      <c r="C7" s="26" t="s">
        <v>268</v>
      </c>
      <c r="D7" s="27">
        <v>45847.833333333299</v>
      </c>
      <c r="E7" s="27">
        <v>45848.25</v>
      </c>
      <c r="F7" s="26" t="s">
        <v>269</v>
      </c>
    </row>
    <row r="8" spans="1:6" s="3" customFormat="1" ht="46.5" x14ac:dyDescent="0.35">
      <c r="A8" s="25" t="s">
        <v>24</v>
      </c>
      <c r="B8" s="25" t="s">
        <v>6</v>
      </c>
      <c r="C8" s="26" t="s">
        <v>297</v>
      </c>
      <c r="D8" s="27">
        <v>45847.833333333299</v>
      </c>
      <c r="E8" s="27">
        <v>45848.25</v>
      </c>
      <c r="F8" s="26" t="s">
        <v>298</v>
      </c>
    </row>
    <row r="9" spans="1:6" s="3" customFormat="1" ht="46.5" x14ac:dyDescent="0.35">
      <c r="A9" s="25" t="s">
        <v>230</v>
      </c>
      <c r="B9" s="25" t="s">
        <v>2</v>
      </c>
      <c r="C9" s="26" t="s">
        <v>580</v>
      </c>
      <c r="D9" s="27">
        <v>45847.833333333299</v>
      </c>
      <c r="E9" s="27">
        <v>45848.25</v>
      </c>
      <c r="F9" s="26" t="s">
        <v>581</v>
      </c>
    </row>
    <row r="10" spans="1:6" s="3" customFormat="1" ht="77.5" x14ac:dyDescent="0.35">
      <c r="A10" s="25" t="s">
        <v>230</v>
      </c>
      <c r="B10" s="25" t="s">
        <v>2</v>
      </c>
      <c r="C10" s="26" t="s">
        <v>494</v>
      </c>
      <c r="D10" s="27">
        <v>45847.833333333299</v>
      </c>
      <c r="E10" s="27">
        <v>45848.25</v>
      </c>
      <c r="F10" s="26" t="s">
        <v>495</v>
      </c>
    </row>
    <row r="11" spans="1:6" s="3" customFormat="1" ht="77.5" x14ac:dyDescent="0.35">
      <c r="A11" s="25" t="s">
        <v>230</v>
      </c>
      <c r="B11" s="25" t="s">
        <v>6</v>
      </c>
      <c r="C11" s="26" t="s">
        <v>301</v>
      </c>
      <c r="D11" s="27">
        <v>45847.833333333299</v>
      </c>
      <c r="E11" s="27">
        <v>45848.25</v>
      </c>
      <c r="F11" s="26" t="s">
        <v>302</v>
      </c>
    </row>
    <row r="12" spans="1:6" s="3" customFormat="1" ht="46.5" x14ac:dyDescent="0.35">
      <c r="A12" s="25" t="s">
        <v>230</v>
      </c>
      <c r="B12" s="25" t="s">
        <v>2</v>
      </c>
      <c r="C12" s="26" t="s">
        <v>593</v>
      </c>
      <c r="D12" s="27">
        <v>45847.854166666701</v>
      </c>
      <c r="E12" s="27">
        <v>45848.25</v>
      </c>
      <c r="F12" s="26" t="s">
        <v>594</v>
      </c>
    </row>
    <row r="13" spans="1:6" s="3" customFormat="1" ht="46.5" x14ac:dyDescent="0.35">
      <c r="A13" s="25" t="s">
        <v>230</v>
      </c>
      <c r="B13" s="25" t="s">
        <v>2</v>
      </c>
      <c r="C13" s="26" t="s">
        <v>595</v>
      </c>
      <c r="D13" s="27">
        <v>45847.854166666701</v>
      </c>
      <c r="E13" s="27">
        <v>45848.25</v>
      </c>
      <c r="F13" s="26" t="s">
        <v>594</v>
      </c>
    </row>
    <row r="14" spans="1:6" s="3" customFormat="1" ht="46.5" x14ac:dyDescent="0.35">
      <c r="A14" s="25" t="s">
        <v>453</v>
      </c>
      <c r="B14" s="25" t="s">
        <v>2</v>
      </c>
      <c r="C14" s="26" t="s">
        <v>454</v>
      </c>
      <c r="D14" s="27">
        <v>45847.875</v>
      </c>
      <c r="E14" s="27">
        <v>45848.208333333299</v>
      </c>
      <c r="F14" s="26" t="s">
        <v>455</v>
      </c>
    </row>
    <row r="15" spans="1:6" s="3" customFormat="1" ht="46.5" x14ac:dyDescent="0.35">
      <c r="A15" s="25" t="s">
        <v>213</v>
      </c>
      <c r="B15" s="25" t="s">
        <v>21</v>
      </c>
      <c r="C15" s="26" t="s">
        <v>214</v>
      </c>
      <c r="D15" s="27">
        <v>45847.833333333299</v>
      </c>
      <c r="E15" s="27">
        <v>45848.25</v>
      </c>
      <c r="F15" s="26" t="s">
        <v>215</v>
      </c>
    </row>
    <row r="16" spans="1:6" s="3" customFormat="1" ht="108.5" x14ac:dyDescent="0.35">
      <c r="A16" s="25" t="s">
        <v>390</v>
      </c>
      <c r="B16" s="25" t="s">
        <v>5</v>
      </c>
      <c r="C16" s="26" t="s">
        <v>635</v>
      </c>
      <c r="D16" s="27">
        <v>45847.916666666701</v>
      </c>
      <c r="E16" s="27">
        <v>45848.229166666701</v>
      </c>
      <c r="F16" s="26" t="s">
        <v>636</v>
      </c>
    </row>
    <row r="17" spans="1:6" s="3" customFormat="1" ht="62" x14ac:dyDescent="0.35">
      <c r="A17" s="25" t="s">
        <v>577</v>
      </c>
      <c r="B17" s="25" t="s">
        <v>2</v>
      </c>
      <c r="C17" s="26" t="s">
        <v>578</v>
      </c>
      <c r="D17" s="27">
        <v>45847.833333333299</v>
      </c>
      <c r="E17" s="27">
        <v>45848.25</v>
      </c>
      <c r="F17" s="26" t="s">
        <v>579</v>
      </c>
    </row>
    <row r="18" spans="1:6" s="3" customFormat="1" ht="62" x14ac:dyDescent="0.35">
      <c r="A18" s="25" t="s">
        <v>17</v>
      </c>
      <c r="B18" s="25" t="s">
        <v>4</v>
      </c>
      <c r="C18" s="26" t="s">
        <v>211</v>
      </c>
      <c r="D18" s="27">
        <v>45847.833333333299</v>
      </c>
      <c r="E18" s="27">
        <v>45848.25</v>
      </c>
      <c r="F18" s="26" t="s">
        <v>212</v>
      </c>
    </row>
    <row r="19" spans="1:6" s="3" customFormat="1" ht="62" x14ac:dyDescent="0.35">
      <c r="A19" s="25" t="s">
        <v>17</v>
      </c>
      <c r="B19" s="25" t="s">
        <v>5</v>
      </c>
      <c r="C19" s="26" t="s">
        <v>18</v>
      </c>
      <c r="D19" s="27">
        <v>45847.25</v>
      </c>
      <c r="E19" s="27">
        <v>45859.833333333299</v>
      </c>
      <c r="F19" s="26" t="s">
        <v>19</v>
      </c>
    </row>
    <row r="20" spans="1:6" s="3" customFormat="1" ht="46.5" x14ac:dyDescent="0.35">
      <c r="A20" s="25" t="s">
        <v>17</v>
      </c>
      <c r="B20" s="25" t="s">
        <v>4</v>
      </c>
      <c r="C20" s="26" t="s">
        <v>573</v>
      </c>
      <c r="D20" s="27">
        <v>45847.833333333299</v>
      </c>
      <c r="E20" s="27">
        <v>45848.25</v>
      </c>
      <c r="F20" s="26" t="s">
        <v>461</v>
      </c>
    </row>
    <row r="21" spans="1:6" s="3" customFormat="1" ht="46.5" x14ac:dyDescent="0.35">
      <c r="A21" s="25" t="s">
        <v>17</v>
      </c>
      <c r="B21" s="25" t="s">
        <v>5</v>
      </c>
      <c r="C21" s="26" t="s">
        <v>574</v>
      </c>
      <c r="D21" s="27">
        <v>45847.833333333299</v>
      </c>
      <c r="E21" s="27">
        <v>45848.25</v>
      </c>
      <c r="F21" s="26" t="s">
        <v>461</v>
      </c>
    </row>
    <row r="22" spans="1:6" s="3" customFormat="1" ht="46.5" x14ac:dyDescent="0.35">
      <c r="A22" s="25" t="s">
        <v>498</v>
      </c>
      <c r="B22" s="25" t="s">
        <v>6</v>
      </c>
      <c r="C22" s="26" t="s">
        <v>499</v>
      </c>
      <c r="D22" s="27">
        <v>45847.833333333299</v>
      </c>
      <c r="E22" s="27">
        <v>45848.208333333299</v>
      </c>
      <c r="F22" s="26" t="s">
        <v>500</v>
      </c>
    </row>
    <row r="23" spans="1:6" s="3" customFormat="1" ht="46.5" x14ac:dyDescent="0.35">
      <c r="A23" s="25" t="s">
        <v>42</v>
      </c>
      <c r="B23" s="25" t="s">
        <v>6</v>
      </c>
      <c r="C23" s="26" t="s">
        <v>303</v>
      </c>
      <c r="D23" s="27">
        <v>45847.833333333299</v>
      </c>
      <c r="E23" s="27">
        <v>45848.25</v>
      </c>
      <c r="F23" s="26" t="s">
        <v>304</v>
      </c>
    </row>
    <row r="24" spans="1:6" s="3" customFormat="1" ht="14.25" customHeight="1" x14ac:dyDescent="0.35">
      <c r="A24" s="25" t="s">
        <v>42</v>
      </c>
      <c r="B24" s="25" t="s">
        <v>6</v>
      </c>
      <c r="C24" s="26" t="s">
        <v>305</v>
      </c>
      <c r="D24" s="27">
        <v>45847.833333333299</v>
      </c>
      <c r="E24" s="27">
        <v>45848.25</v>
      </c>
      <c r="F24" s="26" t="s">
        <v>304</v>
      </c>
    </row>
    <row r="25" spans="1:6" s="3" customFormat="1" ht="62" x14ac:dyDescent="0.35">
      <c r="A25" s="25" t="s">
        <v>42</v>
      </c>
      <c r="B25" s="25" t="s">
        <v>2</v>
      </c>
      <c r="C25" s="26" t="s">
        <v>306</v>
      </c>
      <c r="D25" s="27">
        <v>45847.833333333299</v>
      </c>
      <c r="E25" s="27">
        <v>45848.25</v>
      </c>
      <c r="F25" s="26" t="s">
        <v>307</v>
      </c>
    </row>
    <row r="26" spans="1:6" s="3" customFormat="1" ht="62" x14ac:dyDescent="0.35">
      <c r="A26" s="25" t="s">
        <v>42</v>
      </c>
      <c r="B26" s="25" t="s">
        <v>2</v>
      </c>
      <c r="C26" s="26" t="s">
        <v>308</v>
      </c>
      <c r="D26" s="27">
        <v>45847.833333333299</v>
      </c>
      <c r="E26" s="27">
        <v>45848.208333333299</v>
      </c>
      <c r="F26" s="26" t="s">
        <v>309</v>
      </c>
    </row>
    <row r="27" spans="1:6" s="3" customFormat="1" ht="62" x14ac:dyDescent="0.35">
      <c r="A27" s="25" t="s">
        <v>42</v>
      </c>
      <c r="B27" s="25" t="s">
        <v>6</v>
      </c>
      <c r="C27" s="26" t="s">
        <v>310</v>
      </c>
      <c r="D27" s="27">
        <v>45847.833333333299</v>
      </c>
      <c r="E27" s="27">
        <v>45848.25</v>
      </c>
      <c r="F27" s="26" t="s">
        <v>311</v>
      </c>
    </row>
    <row r="28" spans="1:6" s="3" customFormat="1" ht="77.5" x14ac:dyDescent="0.35">
      <c r="A28" s="25" t="s">
        <v>42</v>
      </c>
      <c r="B28" s="25" t="s">
        <v>6</v>
      </c>
      <c r="C28" s="26" t="s">
        <v>312</v>
      </c>
      <c r="D28" s="27">
        <v>45847.833333333299</v>
      </c>
      <c r="E28" s="27">
        <v>45848.25</v>
      </c>
      <c r="F28" s="26" t="s">
        <v>313</v>
      </c>
    </row>
    <row r="29" spans="1:6" s="3" customFormat="1" ht="46.5" x14ac:dyDescent="0.35">
      <c r="A29" s="25" t="s">
        <v>379</v>
      </c>
      <c r="B29" s="25" t="s">
        <v>5</v>
      </c>
      <c r="C29" s="26" t="s">
        <v>628</v>
      </c>
      <c r="D29" s="27">
        <v>45847.833333333299</v>
      </c>
      <c r="E29" s="27">
        <v>45848.25</v>
      </c>
      <c r="F29" s="26" t="s">
        <v>629</v>
      </c>
    </row>
    <row r="30" spans="1:6" s="3" customFormat="1" ht="46.5" x14ac:dyDescent="0.35">
      <c r="A30" s="25" t="s">
        <v>369</v>
      </c>
      <c r="B30" s="25" t="s">
        <v>6</v>
      </c>
      <c r="C30" s="26" t="s">
        <v>370</v>
      </c>
      <c r="D30" s="27">
        <v>45847.833333333299</v>
      </c>
      <c r="E30" s="27">
        <v>45848.25</v>
      </c>
      <c r="F30" s="26" t="s">
        <v>371</v>
      </c>
    </row>
    <row r="31" spans="1:6" s="3" customFormat="1" ht="46.5" x14ac:dyDescent="0.35">
      <c r="A31" s="25" t="s">
        <v>369</v>
      </c>
      <c r="B31" s="25" t="s">
        <v>2</v>
      </c>
      <c r="C31" s="26" t="s">
        <v>372</v>
      </c>
      <c r="D31" s="27">
        <v>45847.833333333299</v>
      </c>
      <c r="E31" s="27">
        <v>45848.25</v>
      </c>
      <c r="F31" s="26" t="s">
        <v>371</v>
      </c>
    </row>
    <row r="32" spans="1:6" s="3" customFormat="1" ht="46.5" x14ac:dyDescent="0.35">
      <c r="A32" s="25" t="s">
        <v>99</v>
      </c>
      <c r="B32" s="25" t="s">
        <v>6</v>
      </c>
      <c r="C32" s="26" t="s">
        <v>618</v>
      </c>
      <c r="D32" s="27">
        <v>45847.833333333299</v>
      </c>
      <c r="E32" s="27">
        <v>45848.25</v>
      </c>
      <c r="F32" s="26" t="s">
        <v>377</v>
      </c>
    </row>
    <row r="33" spans="1:6" s="3" customFormat="1" ht="46.5" x14ac:dyDescent="0.35">
      <c r="A33" s="25" t="s">
        <v>530</v>
      </c>
      <c r="B33" s="25" t="s">
        <v>6</v>
      </c>
      <c r="C33" s="26" t="s">
        <v>630</v>
      </c>
      <c r="D33" s="27">
        <v>45847.833333333299</v>
      </c>
      <c r="E33" s="27">
        <v>45848.25</v>
      </c>
      <c r="F33" s="26" t="s">
        <v>631</v>
      </c>
    </row>
    <row r="34" spans="1:6" s="3" customFormat="1" ht="46.5" x14ac:dyDescent="0.35">
      <c r="A34" s="25" t="s">
        <v>530</v>
      </c>
      <c r="B34" s="25" t="s">
        <v>6</v>
      </c>
      <c r="C34" s="26" t="s">
        <v>632</v>
      </c>
      <c r="D34" s="27">
        <v>45847.833333333299</v>
      </c>
      <c r="E34" s="27">
        <v>45848.25</v>
      </c>
      <c r="F34" s="26" t="s">
        <v>631</v>
      </c>
    </row>
    <row r="35" spans="1:6" s="3" customFormat="1" ht="31" x14ac:dyDescent="0.35">
      <c r="A35" s="25" t="s">
        <v>373</v>
      </c>
      <c r="B35" s="25" t="s">
        <v>6</v>
      </c>
      <c r="C35" s="26" t="s">
        <v>374</v>
      </c>
      <c r="D35" s="27">
        <v>45847.875</v>
      </c>
      <c r="E35" s="27">
        <v>45848.208333333299</v>
      </c>
      <c r="F35" s="26" t="s">
        <v>375</v>
      </c>
    </row>
    <row r="36" spans="1:6" s="3" customFormat="1" ht="77.5" x14ac:dyDescent="0.35">
      <c r="A36" s="25" t="s">
        <v>625</v>
      </c>
      <c r="B36" s="25" t="s">
        <v>21</v>
      </c>
      <c r="C36" s="26" t="s">
        <v>626</v>
      </c>
      <c r="D36" s="27">
        <v>45847.833333333299</v>
      </c>
      <c r="E36" s="27">
        <v>45848.25</v>
      </c>
      <c r="F36" s="26" t="s">
        <v>624</v>
      </c>
    </row>
    <row r="37" spans="1:6" s="3" customFormat="1" ht="62" x14ac:dyDescent="0.35">
      <c r="A37" s="25" t="s">
        <v>365</v>
      </c>
      <c r="B37" s="25" t="s">
        <v>5</v>
      </c>
      <c r="C37" s="26" t="s">
        <v>519</v>
      </c>
      <c r="D37" s="27">
        <v>45847.875</v>
      </c>
      <c r="E37" s="27">
        <v>45848.208333333299</v>
      </c>
      <c r="F37" s="26" t="s">
        <v>520</v>
      </c>
    </row>
    <row r="38" spans="1:6" s="3" customFormat="1" ht="62" x14ac:dyDescent="0.35">
      <c r="A38" s="25" t="s">
        <v>365</v>
      </c>
      <c r="B38" s="25" t="s">
        <v>5</v>
      </c>
      <c r="C38" s="26" t="s">
        <v>521</v>
      </c>
      <c r="D38" s="27">
        <v>45847.875</v>
      </c>
      <c r="E38" s="27">
        <v>45848.208333333299</v>
      </c>
      <c r="F38" s="26" t="s">
        <v>520</v>
      </c>
    </row>
    <row r="39" spans="1:6" s="3" customFormat="1" ht="62" x14ac:dyDescent="0.35">
      <c r="A39" s="25" t="s">
        <v>365</v>
      </c>
      <c r="B39" s="25" t="s">
        <v>4</v>
      </c>
      <c r="C39" s="26" t="s">
        <v>522</v>
      </c>
      <c r="D39" s="27">
        <v>45847.875</v>
      </c>
      <c r="E39" s="27">
        <v>45848.25</v>
      </c>
      <c r="F39" s="26" t="s">
        <v>520</v>
      </c>
    </row>
    <row r="40" spans="1:6" s="3" customFormat="1" ht="46.5" x14ac:dyDescent="0.35">
      <c r="A40" s="25" t="s">
        <v>365</v>
      </c>
      <c r="B40" s="25" t="s">
        <v>4</v>
      </c>
      <c r="C40" s="26" t="s">
        <v>621</v>
      </c>
      <c r="D40" s="27">
        <v>45847.833333333299</v>
      </c>
      <c r="E40" s="27">
        <v>45848.25</v>
      </c>
      <c r="F40" s="26" t="s">
        <v>622</v>
      </c>
    </row>
    <row r="41" spans="1:6" s="3" customFormat="1" ht="62" x14ac:dyDescent="0.35">
      <c r="A41" s="25" t="s">
        <v>109</v>
      </c>
      <c r="B41" s="25" t="s">
        <v>2</v>
      </c>
      <c r="C41" s="26" t="s">
        <v>388</v>
      </c>
      <c r="D41" s="27">
        <v>45847.916666666701</v>
      </c>
      <c r="E41" s="27">
        <v>45848.229166666701</v>
      </c>
      <c r="F41" s="26" t="s">
        <v>389</v>
      </c>
    </row>
    <row r="42" spans="1:6" s="3" customFormat="1" ht="62" x14ac:dyDescent="0.35">
      <c r="A42" s="25" t="s">
        <v>539</v>
      </c>
      <c r="B42" s="25" t="s">
        <v>6</v>
      </c>
      <c r="C42" s="26" t="s">
        <v>540</v>
      </c>
      <c r="D42" s="27">
        <v>45847.916666666701</v>
      </c>
      <c r="E42" s="27">
        <v>45848.229166666701</v>
      </c>
      <c r="F42" s="26" t="s">
        <v>541</v>
      </c>
    </row>
    <row r="43" spans="1:6" s="3" customFormat="1" ht="62" x14ac:dyDescent="0.35">
      <c r="A43" s="25" t="s">
        <v>539</v>
      </c>
      <c r="B43" s="25" t="s">
        <v>4</v>
      </c>
      <c r="C43" s="26" t="s">
        <v>542</v>
      </c>
      <c r="D43" s="27">
        <v>45847.916666666701</v>
      </c>
      <c r="E43" s="27">
        <v>45848.229166666701</v>
      </c>
      <c r="F43" s="26" t="s">
        <v>543</v>
      </c>
    </row>
    <row r="44" spans="1:6" s="3" customFormat="1" ht="93" x14ac:dyDescent="0.35">
      <c r="A44" s="25" t="s">
        <v>122</v>
      </c>
      <c r="B44" s="25" t="s">
        <v>4</v>
      </c>
      <c r="C44" s="26" t="s">
        <v>637</v>
      </c>
      <c r="D44" s="27">
        <v>45847.833333333299</v>
      </c>
      <c r="E44" s="27">
        <v>45848.25</v>
      </c>
      <c r="F44" s="26" t="s">
        <v>638</v>
      </c>
    </row>
    <row r="45" spans="1:6" s="3" customFormat="1" ht="93" x14ac:dyDescent="0.35">
      <c r="A45" s="25" t="s">
        <v>122</v>
      </c>
      <c r="B45" s="25" t="s">
        <v>4</v>
      </c>
      <c r="C45" s="26" t="s">
        <v>639</v>
      </c>
      <c r="D45" s="27">
        <v>45847.833333333299</v>
      </c>
      <c r="E45" s="27">
        <v>45848.25</v>
      </c>
      <c r="F45" s="26" t="s">
        <v>638</v>
      </c>
    </row>
    <row r="46" spans="1:6" s="3" customFormat="1" ht="31" x14ac:dyDescent="0.35">
      <c r="A46" s="25" t="s">
        <v>349</v>
      </c>
      <c r="B46" s="25" t="s">
        <v>5</v>
      </c>
      <c r="C46" s="26" t="s">
        <v>615</v>
      </c>
      <c r="D46" s="27">
        <v>45847.875</v>
      </c>
      <c r="E46" s="27">
        <v>45848.25</v>
      </c>
      <c r="F46" s="26" t="s">
        <v>616</v>
      </c>
    </row>
    <row r="47" spans="1:6" s="3" customFormat="1" ht="31" x14ac:dyDescent="0.35">
      <c r="A47" s="25" t="s">
        <v>349</v>
      </c>
      <c r="B47" s="25" t="s">
        <v>5</v>
      </c>
      <c r="C47" s="26" t="s">
        <v>617</v>
      </c>
      <c r="D47" s="27">
        <v>45847.875</v>
      </c>
      <c r="E47" s="27">
        <v>45848.25</v>
      </c>
      <c r="F47" s="26" t="s">
        <v>616</v>
      </c>
    </row>
    <row r="48" spans="1:6" s="3" customFormat="1" ht="46.5" x14ac:dyDescent="0.35">
      <c r="A48" s="25" t="s">
        <v>189</v>
      </c>
      <c r="B48" s="25" t="s">
        <v>6</v>
      </c>
      <c r="C48" s="26" t="s">
        <v>352</v>
      </c>
      <c r="D48" s="27">
        <v>45847.875</v>
      </c>
      <c r="E48" s="27">
        <v>45848.25</v>
      </c>
      <c r="F48" s="26" t="s">
        <v>353</v>
      </c>
    </row>
    <row r="49" spans="1:6" s="3" customFormat="1" ht="31" x14ac:dyDescent="0.35">
      <c r="A49" s="25" t="s">
        <v>189</v>
      </c>
      <c r="B49" s="25" t="s">
        <v>6</v>
      </c>
      <c r="C49" s="26" t="s">
        <v>360</v>
      </c>
      <c r="D49" s="27">
        <v>45847.875</v>
      </c>
      <c r="E49" s="27">
        <v>45848.25</v>
      </c>
      <c r="F49" s="26" t="s">
        <v>361</v>
      </c>
    </row>
    <row r="50" spans="1:6" s="3" customFormat="1" ht="31" x14ac:dyDescent="0.35">
      <c r="A50" s="25" t="s">
        <v>415</v>
      </c>
      <c r="B50" s="25" t="s">
        <v>21</v>
      </c>
      <c r="C50" s="26" t="s">
        <v>416</v>
      </c>
      <c r="D50" s="27">
        <v>45847.833333333299</v>
      </c>
      <c r="E50" s="27">
        <v>45848.25</v>
      </c>
      <c r="F50" s="26" t="s">
        <v>417</v>
      </c>
    </row>
    <row r="51" spans="1:6" s="3" customFormat="1" ht="93" x14ac:dyDescent="0.35">
      <c r="A51" s="25" t="s">
        <v>554</v>
      </c>
      <c r="B51" s="25" t="s">
        <v>21</v>
      </c>
      <c r="C51" s="26" t="s">
        <v>555</v>
      </c>
      <c r="D51" s="27">
        <v>45847.833333333299</v>
      </c>
      <c r="E51" s="27">
        <v>45848.25</v>
      </c>
      <c r="F51" s="26" t="s">
        <v>556</v>
      </c>
    </row>
    <row r="52" spans="1:6" s="3" customFormat="1" ht="93" x14ac:dyDescent="0.35">
      <c r="A52" s="25" t="s">
        <v>554</v>
      </c>
      <c r="B52" s="25" t="s">
        <v>21</v>
      </c>
      <c r="C52" s="26" t="s">
        <v>555</v>
      </c>
      <c r="D52" s="27">
        <v>45847.833333333299</v>
      </c>
      <c r="E52" s="27">
        <v>45848.25</v>
      </c>
      <c r="F52" s="26" t="s">
        <v>556</v>
      </c>
    </row>
    <row r="53" spans="1:6" s="3" customFormat="1" ht="93" x14ac:dyDescent="0.35">
      <c r="A53" s="25" t="s">
        <v>125</v>
      </c>
      <c r="B53" s="25" t="s">
        <v>21</v>
      </c>
      <c r="C53" s="26" t="s">
        <v>262</v>
      </c>
      <c r="D53" s="27">
        <v>45847.833333333299</v>
      </c>
      <c r="E53" s="27">
        <v>45848.25</v>
      </c>
      <c r="F53" s="26" t="s">
        <v>263</v>
      </c>
    </row>
    <row r="54" spans="1:6" s="3" customFormat="1" ht="62" x14ac:dyDescent="0.35">
      <c r="A54" s="25" t="s">
        <v>125</v>
      </c>
      <c r="B54" s="25" t="s">
        <v>5</v>
      </c>
      <c r="C54" s="26" t="s">
        <v>403</v>
      </c>
      <c r="D54" s="27">
        <v>45847.833333333299</v>
      </c>
      <c r="E54" s="27">
        <v>45848.25</v>
      </c>
      <c r="F54" s="26" t="s">
        <v>404</v>
      </c>
    </row>
    <row r="55" spans="1:6" s="3" customFormat="1" ht="46.5" x14ac:dyDescent="0.35">
      <c r="A55" s="25" t="s">
        <v>125</v>
      </c>
      <c r="B55" s="25" t="s">
        <v>4</v>
      </c>
      <c r="C55" s="26" t="s">
        <v>405</v>
      </c>
      <c r="D55" s="27">
        <v>45847.833333333299</v>
      </c>
      <c r="E55" s="27">
        <v>45848.25</v>
      </c>
      <c r="F55" s="26" t="s">
        <v>406</v>
      </c>
    </row>
    <row r="56" spans="1:6" s="3" customFormat="1" ht="62" x14ac:dyDescent="0.35">
      <c r="A56" s="25" t="s">
        <v>125</v>
      </c>
      <c r="B56" s="25" t="s">
        <v>5</v>
      </c>
      <c r="C56" s="26" t="s">
        <v>550</v>
      </c>
      <c r="D56" s="27">
        <v>45847.833333333299</v>
      </c>
      <c r="E56" s="27">
        <v>45848.25</v>
      </c>
      <c r="F56" s="26" t="s">
        <v>551</v>
      </c>
    </row>
    <row r="57" spans="1:6" s="18" customFormat="1" ht="62" x14ac:dyDescent="0.35">
      <c r="A57" s="25" t="s">
        <v>125</v>
      </c>
      <c r="B57" s="25" t="s">
        <v>5</v>
      </c>
      <c r="C57" s="26" t="s">
        <v>407</v>
      </c>
      <c r="D57" s="27">
        <v>45847.833333333299</v>
      </c>
      <c r="E57" s="27">
        <v>45848.25</v>
      </c>
      <c r="F57" s="26" t="s">
        <v>408</v>
      </c>
    </row>
    <row r="58" spans="1:6" s="3" customFormat="1" ht="108.5" x14ac:dyDescent="0.35">
      <c r="A58" s="25" t="s">
        <v>125</v>
      </c>
      <c r="B58" s="25" t="s">
        <v>6</v>
      </c>
      <c r="C58" s="26" t="s">
        <v>648</v>
      </c>
      <c r="D58" s="27">
        <v>45847.875</v>
      </c>
      <c r="E58" s="27">
        <v>45848.208333333299</v>
      </c>
      <c r="F58" s="26" t="s">
        <v>649</v>
      </c>
    </row>
    <row r="59" spans="1:6" s="3" customFormat="1" ht="77.5" x14ac:dyDescent="0.35">
      <c r="A59" s="25" t="s">
        <v>125</v>
      </c>
      <c r="B59" s="25" t="s">
        <v>2</v>
      </c>
      <c r="C59" s="26" t="s">
        <v>654</v>
      </c>
      <c r="D59" s="27">
        <v>45847.875</v>
      </c>
      <c r="E59" s="27">
        <v>45848.25</v>
      </c>
      <c r="F59" s="26" t="s">
        <v>655</v>
      </c>
    </row>
    <row r="60" spans="1:6" s="3" customFormat="1" ht="46.5" x14ac:dyDescent="0.35">
      <c r="A60" s="25" t="s">
        <v>418</v>
      </c>
      <c r="B60" s="25" t="s">
        <v>2</v>
      </c>
      <c r="C60" s="26" t="s">
        <v>419</v>
      </c>
      <c r="D60" s="27">
        <v>45847.833333333299</v>
      </c>
      <c r="E60" s="27">
        <v>45848.25</v>
      </c>
      <c r="F60" s="26" t="s">
        <v>420</v>
      </c>
    </row>
    <row r="61" spans="1:6" s="3" customFormat="1" ht="93" x14ac:dyDescent="0.35">
      <c r="A61" s="25" t="s">
        <v>246</v>
      </c>
      <c r="B61" s="25" t="s">
        <v>2</v>
      </c>
      <c r="C61" s="26" t="s">
        <v>247</v>
      </c>
      <c r="D61" s="27">
        <v>45847.833333333299</v>
      </c>
      <c r="E61" s="27">
        <v>45848.25</v>
      </c>
      <c r="F61" s="26" t="s">
        <v>245</v>
      </c>
    </row>
    <row r="62" spans="1:6" s="3" customFormat="1" ht="93" x14ac:dyDescent="0.35">
      <c r="A62" s="25" t="s">
        <v>246</v>
      </c>
      <c r="B62" s="25" t="s">
        <v>6</v>
      </c>
      <c r="C62" s="26" t="s">
        <v>270</v>
      </c>
      <c r="D62" s="27">
        <v>45847.833333333299</v>
      </c>
      <c r="E62" s="27">
        <v>45848.25</v>
      </c>
      <c r="F62" s="26" t="s">
        <v>271</v>
      </c>
    </row>
    <row r="63" spans="1:6" s="3" customFormat="1" ht="93" x14ac:dyDescent="0.35">
      <c r="A63" s="25" t="s">
        <v>246</v>
      </c>
      <c r="B63" s="25" t="s">
        <v>6</v>
      </c>
      <c r="C63" s="26" t="s">
        <v>272</v>
      </c>
      <c r="D63" s="27">
        <v>45847.833333333299</v>
      </c>
      <c r="E63" s="27">
        <v>45848.25</v>
      </c>
      <c r="F63" s="26" t="s">
        <v>271</v>
      </c>
    </row>
    <row r="64" spans="1:6" s="3" customFormat="1" ht="77.5" x14ac:dyDescent="0.35">
      <c r="A64" s="25" t="s">
        <v>565</v>
      </c>
      <c r="B64" s="25" t="s">
        <v>4</v>
      </c>
      <c r="C64" s="26" t="s">
        <v>566</v>
      </c>
      <c r="D64" s="27">
        <v>45847.833333333299</v>
      </c>
      <c r="E64" s="27">
        <v>45848.208333333299</v>
      </c>
      <c r="F64" s="26" t="s">
        <v>567</v>
      </c>
    </row>
    <row r="65" spans="1:6" s="3" customFormat="1" ht="77.5" x14ac:dyDescent="0.35">
      <c r="A65" s="25" t="s">
        <v>36</v>
      </c>
      <c r="B65" s="25" t="s">
        <v>4</v>
      </c>
      <c r="C65" s="26" t="s">
        <v>257</v>
      </c>
      <c r="D65" s="27">
        <v>45847.833333333299</v>
      </c>
      <c r="E65" s="27">
        <v>45848.25</v>
      </c>
      <c r="F65" s="26" t="s">
        <v>32</v>
      </c>
    </row>
    <row r="66" spans="1:6" s="3" customFormat="1" ht="77.5" x14ac:dyDescent="0.35">
      <c r="A66" s="25" t="s">
        <v>36</v>
      </c>
      <c r="B66" s="25" t="s">
        <v>4</v>
      </c>
      <c r="C66" s="26" t="s">
        <v>430</v>
      </c>
      <c r="D66" s="27">
        <v>45847.875</v>
      </c>
      <c r="E66" s="27">
        <v>45848.25</v>
      </c>
      <c r="F66" s="26" t="s">
        <v>135</v>
      </c>
    </row>
    <row r="67" spans="1:6" s="3" customFormat="1" ht="46.5" x14ac:dyDescent="0.35">
      <c r="A67" s="25" t="s">
        <v>27</v>
      </c>
      <c r="B67" s="25" t="s">
        <v>6</v>
      </c>
      <c r="C67" s="26" t="s">
        <v>28</v>
      </c>
      <c r="D67" s="27">
        <v>45845.875</v>
      </c>
      <c r="E67" s="27">
        <v>45856.25</v>
      </c>
      <c r="F67" s="26" t="s">
        <v>29</v>
      </c>
    </row>
    <row r="68" spans="1:6" s="3" customFormat="1" ht="77.5" x14ac:dyDescent="0.35">
      <c r="A68" s="25" t="s">
        <v>27</v>
      </c>
      <c r="B68" s="25" t="s">
        <v>2</v>
      </c>
      <c r="C68" s="26" t="s">
        <v>650</v>
      </c>
      <c r="D68" s="27">
        <v>45847.875</v>
      </c>
      <c r="E68" s="27">
        <v>45848.25</v>
      </c>
      <c r="F68" s="26" t="s">
        <v>424</v>
      </c>
    </row>
    <row r="69" spans="1:6" s="3" customFormat="1" ht="62" x14ac:dyDescent="0.35">
      <c r="A69" s="25" t="s">
        <v>208</v>
      </c>
      <c r="B69" s="25" t="s">
        <v>21</v>
      </c>
      <c r="C69" s="26" t="s">
        <v>209</v>
      </c>
      <c r="D69" s="27">
        <v>45847.833333333299</v>
      </c>
      <c r="E69" s="27">
        <v>45848.25</v>
      </c>
      <c r="F69" s="26" t="s">
        <v>210</v>
      </c>
    </row>
    <row r="70" spans="1:6" s="3" customFormat="1" ht="77.5" x14ac:dyDescent="0.35">
      <c r="A70" s="25" t="s">
        <v>208</v>
      </c>
      <c r="B70" s="25" t="s">
        <v>21</v>
      </c>
      <c r="C70" s="26" t="s">
        <v>216</v>
      </c>
      <c r="D70" s="27">
        <v>45847.833333333299</v>
      </c>
      <c r="E70" s="27">
        <v>45848.25</v>
      </c>
      <c r="F70" s="26" t="s">
        <v>217</v>
      </c>
    </row>
    <row r="71" spans="1:6" s="3" customFormat="1" ht="77.5" x14ac:dyDescent="0.35">
      <c r="A71" s="25" t="s">
        <v>143</v>
      </c>
      <c r="B71" s="25" t="s">
        <v>2</v>
      </c>
      <c r="C71" s="26" t="s">
        <v>223</v>
      </c>
      <c r="D71" s="27">
        <v>45847.833333333299</v>
      </c>
      <c r="E71" s="27">
        <v>45848.25</v>
      </c>
      <c r="F71" s="26" t="s">
        <v>224</v>
      </c>
    </row>
    <row r="72" spans="1:6" s="3" customFormat="1" ht="77.5" x14ac:dyDescent="0.35">
      <c r="A72" s="25" t="s">
        <v>143</v>
      </c>
      <c r="B72" s="25" t="s">
        <v>6</v>
      </c>
      <c r="C72" s="26" t="s">
        <v>225</v>
      </c>
      <c r="D72" s="27">
        <v>45847.833333333299</v>
      </c>
      <c r="E72" s="27">
        <v>45848.25</v>
      </c>
      <c r="F72" s="26" t="s">
        <v>224</v>
      </c>
    </row>
    <row r="73" spans="1:6" s="3" customFormat="1" ht="93" x14ac:dyDescent="0.35">
      <c r="A73" s="25" t="s">
        <v>143</v>
      </c>
      <c r="B73" s="25" t="s">
        <v>21</v>
      </c>
      <c r="C73" s="26" t="s">
        <v>431</v>
      </c>
      <c r="D73" s="27">
        <v>45847.875</v>
      </c>
      <c r="E73" s="27">
        <v>45848.25</v>
      </c>
      <c r="F73" s="26" t="s">
        <v>432</v>
      </c>
    </row>
    <row r="74" spans="1:6" s="3" customFormat="1" ht="46.5" x14ac:dyDescent="0.35">
      <c r="A74" s="25" t="s">
        <v>138</v>
      </c>
      <c r="B74" s="25" t="s">
        <v>5</v>
      </c>
      <c r="C74" s="26" t="s">
        <v>658</v>
      </c>
      <c r="D74" s="27">
        <v>45847.875</v>
      </c>
      <c r="E74" s="27">
        <v>45848.25</v>
      </c>
      <c r="F74" s="26" t="s">
        <v>659</v>
      </c>
    </row>
    <row r="75" spans="1:6" s="3" customFormat="1" ht="62" x14ac:dyDescent="0.35">
      <c r="A75" s="25" t="s">
        <v>138</v>
      </c>
      <c r="B75" s="25" t="s">
        <v>4</v>
      </c>
      <c r="C75" s="26" t="s">
        <v>139</v>
      </c>
      <c r="D75" s="27">
        <v>45813.208333333299</v>
      </c>
      <c r="E75" s="27">
        <v>45854.833333333299</v>
      </c>
      <c r="F75" s="26" t="s">
        <v>140</v>
      </c>
    </row>
    <row r="76" spans="1:6" s="3" customFormat="1" ht="62" x14ac:dyDescent="0.35">
      <c r="A76" s="25" t="s">
        <v>138</v>
      </c>
      <c r="B76" s="25" t="s">
        <v>5</v>
      </c>
      <c r="C76" s="26" t="s">
        <v>450</v>
      </c>
      <c r="D76" s="27">
        <v>45847.791666666701</v>
      </c>
      <c r="E76" s="27">
        <v>45848.208333333299</v>
      </c>
      <c r="F76" s="26" t="s">
        <v>451</v>
      </c>
    </row>
    <row r="77" spans="1:6" s="3" customFormat="1" ht="93" x14ac:dyDescent="0.35">
      <c r="A77" s="25" t="s">
        <v>425</v>
      </c>
      <c r="B77" s="25" t="s">
        <v>6</v>
      </c>
      <c r="C77" s="26" t="s">
        <v>653</v>
      </c>
      <c r="D77" s="27">
        <v>45847.875</v>
      </c>
      <c r="E77" s="27">
        <v>45848.229166666701</v>
      </c>
      <c r="F77" s="26" t="s">
        <v>427</v>
      </c>
    </row>
    <row r="78" spans="1:6" s="3" customFormat="1" ht="93" x14ac:dyDescent="0.35">
      <c r="A78" s="25" t="s">
        <v>33</v>
      </c>
      <c r="B78" s="25" t="s">
        <v>5</v>
      </c>
      <c r="C78" s="26" t="s">
        <v>34</v>
      </c>
      <c r="D78" s="27">
        <v>45804.833333333299</v>
      </c>
      <c r="E78" s="27">
        <v>45866.25</v>
      </c>
      <c r="F78" s="26" t="s">
        <v>35</v>
      </c>
    </row>
    <row r="79" spans="1:6" s="3" customFormat="1" ht="46.5" x14ac:dyDescent="0.35">
      <c r="A79" s="25" t="s">
        <v>69</v>
      </c>
      <c r="B79" s="25" t="s">
        <v>6</v>
      </c>
      <c r="C79" s="26" t="s">
        <v>603</v>
      </c>
      <c r="D79" s="27">
        <v>45847.875</v>
      </c>
      <c r="E79" s="27">
        <v>45848.208333333299</v>
      </c>
      <c r="F79" s="26" t="s">
        <v>604</v>
      </c>
    </row>
    <row r="80" spans="1:6" s="3" customFormat="1" ht="46.5" x14ac:dyDescent="0.35">
      <c r="A80" s="25" t="s">
        <v>69</v>
      </c>
      <c r="B80" s="25" t="s">
        <v>6</v>
      </c>
      <c r="C80" s="26" t="s">
        <v>605</v>
      </c>
      <c r="D80" s="27">
        <v>45847.875</v>
      </c>
      <c r="E80" s="27">
        <v>45848.208333333299</v>
      </c>
      <c r="F80" s="26" t="s">
        <v>604</v>
      </c>
    </row>
    <row r="81" spans="1:6" s="3" customFormat="1" ht="46.5" x14ac:dyDescent="0.35">
      <c r="A81" s="25" t="s">
        <v>69</v>
      </c>
      <c r="B81" s="25" t="s">
        <v>6</v>
      </c>
      <c r="C81" s="26" t="s">
        <v>606</v>
      </c>
      <c r="D81" s="27">
        <v>45847.875</v>
      </c>
      <c r="E81" s="27">
        <v>45848.208333333299</v>
      </c>
      <c r="F81" s="26" t="s">
        <v>604</v>
      </c>
    </row>
    <row r="82" spans="1:6" s="3" customFormat="1" ht="93" x14ac:dyDescent="0.35">
      <c r="A82" s="25" t="s">
        <v>480</v>
      </c>
      <c r="B82" s="25" t="s">
        <v>21</v>
      </c>
      <c r="C82" s="26" t="s">
        <v>481</v>
      </c>
      <c r="D82" s="27">
        <v>45847.833333333299</v>
      </c>
      <c r="E82" s="27">
        <v>45848.25</v>
      </c>
      <c r="F82" s="26" t="s">
        <v>482</v>
      </c>
    </row>
    <row r="83" spans="1:6" s="3" customFormat="1" ht="93" x14ac:dyDescent="0.35">
      <c r="A83" s="25" t="s">
        <v>273</v>
      </c>
      <c r="B83" s="25" t="s">
        <v>4</v>
      </c>
      <c r="C83" s="26" t="s">
        <v>274</v>
      </c>
      <c r="D83" s="27">
        <v>45847.833333333299</v>
      </c>
      <c r="E83" s="27">
        <v>45848.25</v>
      </c>
      <c r="F83" s="26" t="s">
        <v>275</v>
      </c>
    </row>
    <row r="84" spans="1:6" s="3" customFormat="1" ht="93" x14ac:dyDescent="0.35">
      <c r="A84" s="25" t="s">
        <v>273</v>
      </c>
      <c r="B84" s="25" t="s">
        <v>5</v>
      </c>
      <c r="C84" s="26" t="s">
        <v>276</v>
      </c>
      <c r="D84" s="27">
        <v>45847.833333333299</v>
      </c>
      <c r="E84" s="27">
        <v>45848.25</v>
      </c>
      <c r="F84" s="26" t="s">
        <v>275</v>
      </c>
    </row>
    <row r="85" spans="1:6" s="3" customFormat="1" ht="77.5" x14ac:dyDescent="0.35">
      <c r="A85" s="25" t="s">
        <v>273</v>
      </c>
      <c r="B85" s="25" t="s">
        <v>5</v>
      </c>
      <c r="C85" s="26" t="s">
        <v>280</v>
      </c>
      <c r="D85" s="27">
        <v>45847.833333333299</v>
      </c>
      <c r="E85" s="27">
        <v>45848.25</v>
      </c>
      <c r="F85" s="26" t="s">
        <v>281</v>
      </c>
    </row>
    <row r="86" spans="1:6" s="3" customFormat="1" ht="77.5" x14ac:dyDescent="0.35">
      <c r="A86" s="25" t="s">
        <v>273</v>
      </c>
      <c r="B86" s="25" t="s">
        <v>5</v>
      </c>
      <c r="C86" s="26" t="s">
        <v>282</v>
      </c>
      <c r="D86" s="27">
        <v>45847.833333333299</v>
      </c>
      <c r="E86" s="27">
        <v>45848.25</v>
      </c>
      <c r="F86" s="26" t="s">
        <v>281</v>
      </c>
    </row>
    <row r="87" spans="1:6" s="3" customFormat="1" ht="93" x14ac:dyDescent="0.35">
      <c r="A87" s="25" t="s">
        <v>285</v>
      </c>
      <c r="B87" s="25" t="s">
        <v>4</v>
      </c>
      <c r="C87" s="26" t="s">
        <v>286</v>
      </c>
      <c r="D87" s="27">
        <v>45847.833333333299</v>
      </c>
      <c r="E87" s="27">
        <v>45848.25</v>
      </c>
      <c r="F87" s="26" t="s">
        <v>287</v>
      </c>
    </row>
    <row r="88" spans="1:6" s="3" customFormat="1" ht="46.5" x14ac:dyDescent="0.35">
      <c r="A88" s="25" t="s">
        <v>48</v>
      </c>
      <c r="B88" s="25" t="s">
        <v>2</v>
      </c>
      <c r="C88" s="26" t="s">
        <v>571</v>
      </c>
      <c r="D88" s="27">
        <v>45847.916666666701</v>
      </c>
      <c r="E88" s="27">
        <v>45848.208333333299</v>
      </c>
      <c r="F88" s="26" t="s">
        <v>572</v>
      </c>
    </row>
    <row r="89" spans="1:6" s="3" customFormat="1" ht="93" x14ac:dyDescent="0.35">
      <c r="A89" s="25" t="s">
        <v>48</v>
      </c>
      <c r="B89" s="25" t="s">
        <v>2</v>
      </c>
      <c r="C89" s="26" t="s">
        <v>582</v>
      </c>
      <c r="D89" s="27">
        <v>45847.833333333299</v>
      </c>
      <c r="E89" s="27">
        <v>45848.25</v>
      </c>
      <c r="F89" s="26" t="s">
        <v>475</v>
      </c>
    </row>
    <row r="90" spans="1:6" s="3" customFormat="1" ht="93" x14ac:dyDescent="0.35">
      <c r="A90" s="25" t="s">
        <v>48</v>
      </c>
      <c r="B90" s="25" t="s">
        <v>2</v>
      </c>
      <c r="C90" s="26" t="s">
        <v>583</v>
      </c>
      <c r="D90" s="27">
        <v>45847.833333333299</v>
      </c>
      <c r="E90" s="27">
        <v>45848.25</v>
      </c>
      <c r="F90" s="26" t="s">
        <v>475</v>
      </c>
    </row>
    <row r="91" spans="1:6" s="3" customFormat="1" ht="93" x14ac:dyDescent="0.35">
      <c r="A91" s="25" t="s">
        <v>48</v>
      </c>
      <c r="B91" s="25" t="s">
        <v>6</v>
      </c>
      <c r="C91" s="26" t="s">
        <v>584</v>
      </c>
      <c r="D91" s="27">
        <v>45847.833333333299</v>
      </c>
      <c r="E91" s="27">
        <v>45848.25</v>
      </c>
      <c r="F91" s="26" t="s">
        <v>263</v>
      </c>
    </row>
    <row r="92" spans="1:6" s="3" customFormat="1" ht="93" x14ac:dyDescent="0.35">
      <c r="A92" s="25" t="s">
        <v>48</v>
      </c>
      <c r="B92" s="25" t="s">
        <v>6</v>
      </c>
      <c r="C92" s="26" t="s">
        <v>585</v>
      </c>
      <c r="D92" s="27">
        <v>45847.833333333299</v>
      </c>
      <c r="E92" s="27">
        <v>45848.25</v>
      </c>
      <c r="F92" s="26" t="s">
        <v>263</v>
      </c>
    </row>
    <row r="93" spans="1:6" s="3" customFormat="1" ht="77.5" x14ac:dyDescent="0.35">
      <c r="A93" s="25" t="s">
        <v>48</v>
      </c>
      <c r="B93" s="25" t="s">
        <v>6</v>
      </c>
      <c r="C93" s="26" t="s">
        <v>586</v>
      </c>
      <c r="D93" s="27">
        <v>45847.875</v>
      </c>
      <c r="E93" s="27">
        <v>45848.25</v>
      </c>
      <c r="F93" s="26" t="s">
        <v>479</v>
      </c>
    </row>
    <row r="94" spans="1:6" s="3" customFormat="1" ht="46.5" x14ac:dyDescent="0.35">
      <c r="A94" s="25" t="s">
        <v>48</v>
      </c>
      <c r="B94" s="25" t="s">
        <v>6</v>
      </c>
      <c r="C94" s="26" t="s">
        <v>501</v>
      </c>
      <c r="D94" s="27">
        <v>45847.833333333299</v>
      </c>
      <c r="E94" s="27">
        <v>45848.25</v>
      </c>
      <c r="F94" s="26" t="s">
        <v>502</v>
      </c>
    </row>
    <row r="95" spans="1:6" s="3" customFormat="1" ht="46.5" x14ac:dyDescent="0.35">
      <c r="A95" s="25" t="s">
        <v>48</v>
      </c>
      <c r="B95" s="25" t="s">
        <v>6</v>
      </c>
      <c r="C95" s="26" t="s">
        <v>503</v>
      </c>
      <c r="D95" s="27">
        <v>45847.833333333299</v>
      </c>
      <c r="E95" s="27">
        <v>45848.25</v>
      </c>
      <c r="F95" s="26" t="s">
        <v>502</v>
      </c>
    </row>
    <row r="96" spans="1:6" s="3" customFormat="1" ht="77.5" x14ac:dyDescent="0.35">
      <c r="A96" s="25" t="s">
        <v>48</v>
      </c>
      <c r="B96" s="25" t="s">
        <v>6</v>
      </c>
      <c r="C96" s="26" t="s">
        <v>506</v>
      </c>
      <c r="D96" s="27">
        <v>45847.833333333299</v>
      </c>
      <c r="E96" s="27">
        <v>45848.25</v>
      </c>
      <c r="F96" s="26" t="s">
        <v>507</v>
      </c>
    </row>
    <row r="97" spans="1:6" s="3" customFormat="1" ht="77.5" x14ac:dyDescent="0.35">
      <c r="A97" s="25" t="s">
        <v>48</v>
      </c>
      <c r="B97" s="25" t="s">
        <v>6</v>
      </c>
      <c r="C97" s="26" t="s">
        <v>508</v>
      </c>
      <c r="D97" s="27">
        <v>45847.833333333299</v>
      </c>
      <c r="E97" s="27">
        <v>45848.25</v>
      </c>
      <c r="F97" s="26" t="s">
        <v>507</v>
      </c>
    </row>
    <row r="98" spans="1:6" s="3" customFormat="1" ht="46.5" x14ac:dyDescent="0.35">
      <c r="A98" s="25" t="s">
        <v>218</v>
      </c>
      <c r="B98" s="25" t="s">
        <v>6</v>
      </c>
      <c r="C98" s="26" t="s">
        <v>452</v>
      </c>
      <c r="D98" s="27">
        <v>45847.875</v>
      </c>
      <c r="E98" s="27">
        <v>45848.208333333299</v>
      </c>
      <c r="F98" s="26" t="s">
        <v>220</v>
      </c>
    </row>
    <row r="99" spans="1:6" s="18" customFormat="1" ht="46.5" x14ac:dyDescent="0.35">
      <c r="A99" s="25" t="s">
        <v>218</v>
      </c>
      <c r="B99" s="25" t="s">
        <v>2</v>
      </c>
      <c r="C99" s="26" t="s">
        <v>569</v>
      </c>
      <c r="D99" s="27">
        <v>45847.875</v>
      </c>
      <c r="E99" s="27">
        <v>45848.208333333299</v>
      </c>
      <c r="F99" s="26" t="s">
        <v>570</v>
      </c>
    </row>
    <row r="100" spans="1:6" s="3" customFormat="1" ht="93" x14ac:dyDescent="0.35">
      <c r="A100" s="25" t="s">
        <v>277</v>
      </c>
      <c r="B100" s="25" t="s">
        <v>5</v>
      </c>
      <c r="C100" s="26" t="s">
        <v>587</v>
      </c>
      <c r="D100" s="27">
        <v>45847.833333333299</v>
      </c>
      <c r="E100" s="27">
        <v>45848.25</v>
      </c>
      <c r="F100" s="26" t="s">
        <v>588</v>
      </c>
    </row>
    <row r="101" spans="1:6" s="3" customFormat="1" ht="93" x14ac:dyDescent="0.35">
      <c r="A101" s="25" t="s">
        <v>277</v>
      </c>
      <c r="B101" s="25" t="s">
        <v>5</v>
      </c>
      <c r="C101" s="26" t="s">
        <v>589</v>
      </c>
      <c r="D101" s="27">
        <v>45847.833333333299</v>
      </c>
      <c r="E101" s="27">
        <v>45848.25</v>
      </c>
      <c r="F101" s="26" t="s">
        <v>588</v>
      </c>
    </row>
    <row r="102" spans="1:6" s="3" customFormat="1" ht="62" x14ac:dyDescent="0.35">
      <c r="A102" s="25" t="s">
        <v>106</v>
      </c>
      <c r="B102" s="25" t="s">
        <v>5</v>
      </c>
      <c r="C102" s="26" t="s">
        <v>619</v>
      </c>
      <c r="D102" s="27">
        <v>45847.833333333299</v>
      </c>
      <c r="E102" s="27">
        <v>45848.25</v>
      </c>
      <c r="F102" s="26" t="s">
        <v>620</v>
      </c>
    </row>
    <row r="103" spans="1:6" s="6" customFormat="1" ht="77.5" x14ac:dyDescent="0.35">
      <c r="A103" s="25" t="s">
        <v>192</v>
      </c>
      <c r="B103" s="25" t="s">
        <v>4</v>
      </c>
      <c r="C103" s="26" t="s">
        <v>623</v>
      </c>
      <c r="D103" s="27">
        <v>45847.833333333299</v>
      </c>
      <c r="E103" s="27">
        <v>45848.25</v>
      </c>
      <c r="F103" s="26" t="s">
        <v>624</v>
      </c>
    </row>
    <row r="104" spans="1:6" s="6" customFormat="1" ht="77.5" x14ac:dyDescent="0.35">
      <c r="A104" s="25" t="s">
        <v>192</v>
      </c>
      <c r="B104" s="25" t="s">
        <v>4</v>
      </c>
      <c r="C104" s="26" t="s">
        <v>627</v>
      </c>
      <c r="D104" s="27">
        <v>45847.833333333299</v>
      </c>
      <c r="E104" s="27">
        <v>45848.25</v>
      </c>
      <c r="F104" s="26" t="s">
        <v>624</v>
      </c>
    </row>
    <row r="105" spans="1:6" s="6" customFormat="1" ht="93" x14ac:dyDescent="0.35">
      <c r="A105" s="25" t="s">
        <v>112</v>
      </c>
      <c r="B105" s="25" t="s">
        <v>8</v>
      </c>
      <c r="C105" s="26" t="s">
        <v>633</v>
      </c>
      <c r="D105" s="27">
        <v>45847.916666666701</v>
      </c>
      <c r="E105" s="27">
        <v>45848.208333333299</v>
      </c>
      <c r="F105" s="26" t="s">
        <v>634</v>
      </c>
    </row>
    <row r="106" spans="1:6" s="6" customFormat="1" ht="124" x14ac:dyDescent="0.35">
      <c r="A106" s="25" t="s">
        <v>112</v>
      </c>
      <c r="B106" s="25" t="s">
        <v>7</v>
      </c>
      <c r="C106" s="26" t="s">
        <v>393</v>
      </c>
      <c r="D106" s="27">
        <v>45847.916666666701</v>
      </c>
      <c r="E106" s="27">
        <v>45848.229166666701</v>
      </c>
      <c r="F106" s="26" t="s">
        <v>394</v>
      </c>
    </row>
    <row r="107" spans="1:6" s="6" customFormat="1" ht="77.5" x14ac:dyDescent="0.35">
      <c r="A107" s="25" t="s">
        <v>112</v>
      </c>
      <c r="B107" s="25" t="s">
        <v>8</v>
      </c>
      <c r="C107" s="26" t="s">
        <v>397</v>
      </c>
      <c r="D107" s="27">
        <v>45847.916666666701</v>
      </c>
      <c r="E107" s="27">
        <v>45848.229166666701</v>
      </c>
      <c r="F107" s="26" t="s">
        <v>398</v>
      </c>
    </row>
    <row r="108" spans="1:6" s="6" customFormat="1" ht="46.5" x14ac:dyDescent="0.35">
      <c r="A108" s="25" t="s">
        <v>112</v>
      </c>
      <c r="B108" s="25" t="s">
        <v>8</v>
      </c>
      <c r="C108" s="26" t="s">
        <v>544</v>
      </c>
      <c r="D108" s="27">
        <v>45847.916666666701</v>
      </c>
      <c r="E108" s="27">
        <v>45848.229166666701</v>
      </c>
      <c r="F108" s="26" t="s">
        <v>545</v>
      </c>
    </row>
    <row r="109" spans="1:6" s="6" customFormat="1" ht="46.5" x14ac:dyDescent="0.35">
      <c r="A109" s="25" t="s">
        <v>90</v>
      </c>
      <c r="B109" s="25" t="s">
        <v>4</v>
      </c>
      <c r="C109" s="26" t="s">
        <v>342</v>
      </c>
      <c r="D109" s="27">
        <v>45847.875</v>
      </c>
      <c r="E109" s="27">
        <v>45848.208333333299</v>
      </c>
      <c r="F109" s="26" t="s">
        <v>343</v>
      </c>
    </row>
    <row r="110" spans="1:6" s="6" customFormat="1" ht="62" x14ac:dyDescent="0.35">
      <c r="A110" s="25" t="s">
        <v>90</v>
      </c>
      <c r="B110" s="25" t="s">
        <v>5</v>
      </c>
      <c r="C110" s="26" t="s">
        <v>93</v>
      </c>
      <c r="D110" s="27">
        <v>45847.9375</v>
      </c>
      <c r="E110" s="27">
        <v>45848.25</v>
      </c>
      <c r="F110" s="26" t="s">
        <v>94</v>
      </c>
    </row>
    <row r="111" spans="1:6" s="6" customFormat="1" ht="46.5" x14ac:dyDescent="0.35">
      <c r="A111" s="25" t="s">
        <v>344</v>
      </c>
      <c r="B111" s="25" t="s">
        <v>2</v>
      </c>
      <c r="C111" s="26" t="s">
        <v>345</v>
      </c>
      <c r="D111" s="27">
        <v>45847.875</v>
      </c>
      <c r="E111" s="27">
        <v>45848.208333333299</v>
      </c>
      <c r="F111" s="26" t="s">
        <v>343</v>
      </c>
    </row>
    <row r="112" spans="1:6" s="6" customFormat="1" ht="46.5" x14ac:dyDescent="0.35">
      <c r="A112" s="25" t="s">
        <v>346</v>
      </c>
      <c r="B112" s="25" t="s">
        <v>4</v>
      </c>
      <c r="C112" s="26" t="s">
        <v>347</v>
      </c>
      <c r="D112" s="27">
        <v>45847.875</v>
      </c>
      <c r="E112" s="27">
        <v>45848.25</v>
      </c>
      <c r="F112" s="26" t="s">
        <v>348</v>
      </c>
    </row>
    <row r="113" spans="1:6" s="6" customFormat="1" ht="31" x14ac:dyDescent="0.35">
      <c r="A113" s="25" t="s">
        <v>346</v>
      </c>
      <c r="B113" s="25" t="s">
        <v>4</v>
      </c>
      <c r="C113" s="26" t="s">
        <v>354</v>
      </c>
      <c r="D113" s="27">
        <v>45847.875</v>
      </c>
      <c r="E113" s="27">
        <v>45848.208333333299</v>
      </c>
      <c r="F113" s="26" t="s">
        <v>355</v>
      </c>
    </row>
    <row r="114" spans="1:6" s="14" customFormat="1" ht="31" x14ac:dyDescent="0.35">
      <c r="A114" s="25" t="s">
        <v>346</v>
      </c>
      <c r="B114" s="25" t="s">
        <v>4</v>
      </c>
      <c r="C114" s="26" t="s">
        <v>356</v>
      </c>
      <c r="D114" s="27">
        <v>45847.875</v>
      </c>
      <c r="E114" s="27">
        <v>45848.208333333299</v>
      </c>
      <c r="F114" s="26" t="s">
        <v>355</v>
      </c>
    </row>
    <row r="115" spans="1:6" s="6" customFormat="1" ht="31" x14ac:dyDescent="0.35">
      <c r="A115" s="25" t="s">
        <v>346</v>
      </c>
      <c r="B115" s="25" t="s">
        <v>4</v>
      </c>
      <c r="C115" s="26" t="s">
        <v>357</v>
      </c>
      <c r="D115" s="27">
        <v>45847.875</v>
      </c>
      <c r="E115" s="27">
        <v>45848.208333333299</v>
      </c>
      <c r="F115" s="26" t="s">
        <v>355</v>
      </c>
    </row>
    <row r="116" spans="1:6" s="6" customFormat="1" ht="31" x14ac:dyDescent="0.35">
      <c r="A116" s="25" t="s">
        <v>346</v>
      </c>
      <c r="B116" s="25" t="s">
        <v>4</v>
      </c>
      <c r="C116" s="26" t="s">
        <v>358</v>
      </c>
      <c r="D116" s="27">
        <v>45847.875</v>
      </c>
      <c r="E116" s="27">
        <v>45848.208333333299</v>
      </c>
      <c r="F116" s="26" t="s">
        <v>355</v>
      </c>
    </row>
    <row r="117" spans="1:6" s="6" customFormat="1" ht="46.5" x14ac:dyDescent="0.35">
      <c r="A117" s="25" t="s">
        <v>346</v>
      </c>
      <c r="B117" s="25" t="s">
        <v>5</v>
      </c>
      <c r="C117" s="26" t="s">
        <v>644</v>
      </c>
      <c r="D117" s="27">
        <v>45847.833333333299</v>
      </c>
      <c r="E117" s="27">
        <v>45848.25</v>
      </c>
      <c r="F117" s="26" t="s">
        <v>645</v>
      </c>
    </row>
    <row r="118" spans="1:6" s="6" customFormat="1" ht="46.5" x14ac:dyDescent="0.35">
      <c r="A118" s="25" t="s">
        <v>239</v>
      </c>
      <c r="B118" s="25" t="s">
        <v>6</v>
      </c>
      <c r="C118" s="26" t="s">
        <v>248</v>
      </c>
      <c r="D118" s="27">
        <v>45847.895833333299</v>
      </c>
      <c r="E118" s="27">
        <v>45848.25</v>
      </c>
      <c r="F118" s="26" t="s">
        <v>249</v>
      </c>
    </row>
    <row r="119" spans="1:6" s="6" customFormat="1" ht="77.5" x14ac:dyDescent="0.35">
      <c r="A119" s="25" t="s">
        <v>239</v>
      </c>
      <c r="B119" s="25" t="s">
        <v>2</v>
      </c>
      <c r="C119" s="26" t="s">
        <v>433</v>
      </c>
      <c r="D119" s="27">
        <v>45847.875</v>
      </c>
      <c r="E119" s="27">
        <v>45848.25</v>
      </c>
      <c r="F119" s="26" t="s">
        <v>434</v>
      </c>
    </row>
    <row r="120" spans="1:6" s="6" customFormat="1" ht="93" x14ac:dyDescent="0.35">
      <c r="A120" s="25" t="s">
        <v>435</v>
      </c>
      <c r="B120" s="25" t="s">
        <v>6</v>
      </c>
      <c r="C120" s="26" t="s">
        <v>561</v>
      </c>
      <c r="D120" s="27">
        <v>45847.875</v>
      </c>
      <c r="E120" s="27">
        <v>45848.25</v>
      </c>
      <c r="F120" s="26" t="s">
        <v>562</v>
      </c>
    </row>
    <row r="121" spans="1:6" s="6" customFormat="1" ht="62" x14ac:dyDescent="0.35">
      <c r="A121" s="25" t="s">
        <v>435</v>
      </c>
      <c r="B121" s="25" t="s">
        <v>6</v>
      </c>
      <c r="C121" s="26" t="s">
        <v>563</v>
      </c>
      <c r="D121" s="27">
        <v>45847.875</v>
      </c>
      <c r="E121" s="27">
        <v>45848.25</v>
      </c>
      <c r="F121" s="26" t="s">
        <v>564</v>
      </c>
    </row>
    <row r="122" spans="1:6" s="6" customFormat="1" ht="77.5" x14ac:dyDescent="0.35">
      <c r="A122" s="25" t="s">
        <v>30</v>
      </c>
      <c r="B122" s="25" t="s">
        <v>21</v>
      </c>
      <c r="C122" s="26" t="s">
        <v>31</v>
      </c>
      <c r="D122" s="27">
        <v>45818.25</v>
      </c>
      <c r="E122" s="27">
        <v>45866.25</v>
      </c>
      <c r="F122" s="26" t="s">
        <v>32</v>
      </c>
    </row>
    <row r="123" spans="1:6" s="6" customFormat="1" ht="77.5" x14ac:dyDescent="0.35">
      <c r="A123" s="25" t="s">
        <v>30</v>
      </c>
      <c r="B123" s="25" t="s">
        <v>5</v>
      </c>
      <c r="C123" s="26" t="s">
        <v>256</v>
      </c>
      <c r="D123" s="27">
        <v>45847.833333333299</v>
      </c>
      <c r="E123" s="27">
        <v>45848.25</v>
      </c>
      <c r="F123" s="26" t="s">
        <v>32</v>
      </c>
    </row>
    <row r="124" spans="1:6" s="6" customFormat="1" ht="77.5" x14ac:dyDescent="0.35">
      <c r="A124" s="25" t="s">
        <v>30</v>
      </c>
      <c r="B124" s="25" t="s">
        <v>4</v>
      </c>
      <c r="C124" s="26" t="s">
        <v>258</v>
      </c>
      <c r="D124" s="27">
        <v>45847.833333333299</v>
      </c>
      <c r="E124" s="27">
        <v>45848.25</v>
      </c>
      <c r="F124" s="26" t="s">
        <v>32</v>
      </c>
    </row>
    <row r="125" spans="1:6" s="6" customFormat="1" ht="139.5" x14ac:dyDescent="0.35">
      <c r="A125" s="25" t="s">
        <v>117</v>
      </c>
      <c r="B125" s="25" t="s">
        <v>21</v>
      </c>
      <c r="C125" s="26" t="s">
        <v>118</v>
      </c>
      <c r="D125" s="27">
        <v>45823.833333333299</v>
      </c>
      <c r="E125" s="27">
        <v>45916.291666666701</v>
      </c>
      <c r="F125" s="26" t="s">
        <v>119</v>
      </c>
    </row>
    <row r="126" spans="1:6" s="5" customFormat="1" ht="77.5" x14ac:dyDescent="0.35">
      <c r="A126" s="25" t="s">
        <v>117</v>
      </c>
      <c r="B126" s="25" t="s">
        <v>6</v>
      </c>
      <c r="C126" s="26" t="s">
        <v>640</v>
      </c>
      <c r="D126" s="27">
        <v>45847.875</v>
      </c>
      <c r="E126" s="27">
        <v>45848.25</v>
      </c>
      <c r="F126" s="26" t="s">
        <v>641</v>
      </c>
    </row>
    <row r="127" spans="1:6" s="5" customFormat="1" ht="62" x14ac:dyDescent="0.35">
      <c r="A127" s="25" t="s">
        <v>117</v>
      </c>
      <c r="B127" s="25" t="s">
        <v>2</v>
      </c>
      <c r="C127" s="26" t="s">
        <v>642</v>
      </c>
      <c r="D127" s="27">
        <v>45847.875</v>
      </c>
      <c r="E127" s="27">
        <v>45848.25</v>
      </c>
      <c r="F127" s="26" t="s">
        <v>643</v>
      </c>
    </row>
    <row r="128" spans="1:6" s="5" customFormat="1" ht="46.5" x14ac:dyDescent="0.35">
      <c r="A128" s="25" t="s">
        <v>117</v>
      </c>
      <c r="B128" s="25" t="s">
        <v>2</v>
      </c>
      <c r="C128" s="26" t="s">
        <v>646</v>
      </c>
      <c r="D128" s="27">
        <v>45847.833333333299</v>
      </c>
      <c r="E128" s="27">
        <v>45848.25</v>
      </c>
      <c r="F128" s="26" t="s">
        <v>647</v>
      </c>
    </row>
    <row r="129" spans="1:6" s="5" customFormat="1" ht="93" x14ac:dyDescent="0.35">
      <c r="A129" s="25" t="s">
        <v>117</v>
      </c>
      <c r="B129" s="25" t="s">
        <v>2</v>
      </c>
      <c r="C129" s="26" t="s">
        <v>421</v>
      </c>
      <c r="D129" s="27">
        <v>45847.875</v>
      </c>
      <c r="E129" s="27">
        <v>45848.208333333299</v>
      </c>
      <c r="F129" s="26" t="s">
        <v>422</v>
      </c>
    </row>
    <row r="130" spans="1:6" s="5" customFormat="1" ht="46.5" x14ac:dyDescent="0.35">
      <c r="A130" s="25" t="s">
        <v>85</v>
      </c>
      <c r="B130" s="25" t="s">
        <v>6</v>
      </c>
      <c r="C130" s="26" t="s">
        <v>323</v>
      </c>
      <c r="D130" s="27">
        <v>45847.875</v>
      </c>
      <c r="E130" s="27">
        <v>45848.25</v>
      </c>
      <c r="F130" s="26" t="s">
        <v>324</v>
      </c>
    </row>
    <row r="131" spans="1:6" s="5" customFormat="1" ht="46.5" x14ac:dyDescent="0.35">
      <c r="A131" s="25" t="s">
        <v>85</v>
      </c>
      <c r="B131" s="25" t="s">
        <v>6</v>
      </c>
      <c r="C131" s="26" t="s">
        <v>325</v>
      </c>
      <c r="D131" s="27">
        <v>45847.875</v>
      </c>
      <c r="E131" s="27">
        <v>45848.25</v>
      </c>
      <c r="F131" s="26" t="s">
        <v>324</v>
      </c>
    </row>
    <row r="132" spans="1:6" s="5" customFormat="1" ht="46.5" x14ac:dyDescent="0.35">
      <c r="A132" s="25" t="s">
        <v>85</v>
      </c>
      <c r="B132" s="25" t="s">
        <v>6</v>
      </c>
      <c r="C132" s="26" t="s">
        <v>326</v>
      </c>
      <c r="D132" s="27">
        <v>45847.875</v>
      </c>
      <c r="E132" s="27">
        <v>45848.25</v>
      </c>
      <c r="F132" s="26" t="s">
        <v>324</v>
      </c>
    </row>
    <row r="133" spans="1:6" s="5" customFormat="1" ht="62" x14ac:dyDescent="0.35">
      <c r="A133" s="25" t="s">
        <v>516</v>
      </c>
      <c r="B133" s="25" t="s">
        <v>2</v>
      </c>
      <c r="C133" s="26" t="s">
        <v>517</v>
      </c>
      <c r="D133" s="27">
        <v>45847.833333333299</v>
      </c>
      <c r="E133" s="27">
        <v>45848.25</v>
      </c>
      <c r="F133" s="26" t="s">
        <v>518</v>
      </c>
    </row>
    <row r="134" spans="1:6" s="5" customFormat="1" ht="46.5" x14ac:dyDescent="0.35">
      <c r="A134" s="25" t="s">
        <v>56</v>
      </c>
      <c r="B134" s="25" t="s">
        <v>4</v>
      </c>
      <c r="C134" s="26" t="s">
        <v>596</v>
      </c>
      <c r="D134" s="27">
        <v>45847.875</v>
      </c>
      <c r="E134" s="27">
        <v>45848.208333333299</v>
      </c>
      <c r="F134" s="26" t="s">
        <v>597</v>
      </c>
    </row>
    <row r="135" spans="1:6" s="5" customFormat="1" ht="46.5" x14ac:dyDescent="0.35">
      <c r="A135" s="25" t="s">
        <v>56</v>
      </c>
      <c r="B135" s="25" t="s">
        <v>4</v>
      </c>
      <c r="C135" s="26" t="s">
        <v>598</v>
      </c>
      <c r="D135" s="27">
        <v>45847.875</v>
      </c>
      <c r="E135" s="27">
        <v>45848.208333333299</v>
      </c>
      <c r="F135" s="26" t="s">
        <v>597</v>
      </c>
    </row>
    <row r="136" spans="1:6" s="5" customFormat="1" ht="31" x14ac:dyDescent="0.35">
      <c r="A136" s="25" t="s">
        <v>56</v>
      </c>
      <c r="B136" s="25" t="s">
        <v>5</v>
      </c>
      <c r="C136" s="26" t="s">
        <v>180</v>
      </c>
      <c r="D136" s="27">
        <v>45847.875</v>
      </c>
      <c r="E136" s="27">
        <v>45848.25</v>
      </c>
      <c r="F136" s="26" t="s">
        <v>512</v>
      </c>
    </row>
    <row r="137" spans="1:6" s="5" customFormat="1" ht="31" x14ac:dyDescent="0.35">
      <c r="A137" s="25" t="s">
        <v>56</v>
      </c>
      <c r="B137" s="25" t="s">
        <v>5</v>
      </c>
      <c r="C137" s="26" t="s">
        <v>612</v>
      </c>
      <c r="D137" s="27">
        <v>45847.875</v>
      </c>
      <c r="E137" s="27">
        <v>45848.25</v>
      </c>
      <c r="F137" s="26" t="s">
        <v>512</v>
      </c>
    </row>
    <row r="138" spans="1:6" s="5" customFormat="1" ht="46.5" x14ac:dyDescent="0.35">
      <c r="A138" s="25" t="s">
        <v>64</v>
      </c>
      <c r="B138" s="25" t="s">
        <v>6</v>
      </c>
      <c r="C138" s="26" t="s">
        <v>65</v>
      </c>
      <c r="D138" s="27">
        <v>45804.208333333299</v>
      </c>
      <c r="E138" s="27">
        <v>46010.208333333299</v>
      </c>
      <c r="F138" s="26" t="s">
        <v>66</v>
      </c>
    </row>
    <row r="139" spans="1:6" s="5" customFormat="1" ht="46.5" x14ac:dyDescent="0.35">
      <c r="A139" s="25" t="s">
        <v>82</v>
      </c>
      <c r="B139" s="25" t="s">
        <v>6</v>
      </c>
      <c r="C139" s="26" t="s">
        <v>340</v>
      </c>
      <c r="D139" s="27">
        <v>45845.833333333299</v>
      </c>
      <c r="E139" s="27">
        <v>45848.25</v>
      </c>
      <c r="F139" s="26" t="s">
        <v>341</v>
      </c>
    </row>
    <row r="140" spans="1:6" s="5" customFormat="1" ht="77.5" x14ac:dyDescent="0.35">
      <c r="A140" s="25" t="s">
        <v>82</v>
      </c>
      <c r="B140" s="25" t="s">
        <v>6</v>
      </c>
      <c r="C140" s="26" t="s">
        <v>131</v>
      </c>
      <c r="D140" s="27">
        <v>45847.875</v>
      </c>
      <c r="E140" s="27">
        <v>45848.25</v>
      </c>
      <c r="F140" s="26" t="s">
        <v>132</v>
      </c>
    </row>
    <row r="141" spans="1:6" ht="108.5" x14ac:dyDescent="0.35">
      <c r="A141" s="25" t="s">
        <v>82</v>
      </c>
      <c r="B141" s="25" t="s">
        <v>2</v>
      </c>
      <c r="C141" s="26" t="s">
        <v>651</v>
      </c>
      <c r="D141" s="27">
        <v>45847.875</v>
      </c>
      <c r="E141" s="27">
        <v>45848.25</v>
      </c>
      <c r="F141" s="26" t="s">
        <v>558</v>
      </c>
    </row>
    <row r="142" spans="1:6" ht="108.5" x14ac:dyDescent="0.35">
      <c r="A142" s="25" t="s">
        <v>82</v>
      </c>
      <c r="B142" s="25" t="s">
        <v>2</v>
      </c>
      <c r="C142" s="26" t="s">
        <v>652</v>
      </c>
      <c r="D142" s="27">
        <v>45847.875</v>
      </c>
      <c r="E142" s="27">
        <v>45848.25</v>
      </c>
      <c r="F142" s="26" t="s">
        <v>558</v>
      </c>
    </row>
    <row r="143" spans="1:6" ht="62" x14ac:dyDescent="0.35">
      <c r="A143" s="25" t="s">
        <v>82</v>
      </c>
      <c r="B143" s="25" t="s">
        <v>6</v>
      </c>
      <c r="C143" s="26" t="s">
        <v>656</v>
      </c>
      <c r="D143" s="27">
        <v>45847.875</v>
      </c>
      <c r="E143" s="27">
        <v>45848.25</v>
      </c>
      <c r="F143" s="26" t="s">
        <v>657</v>
      </c>
    </row>
    <row r="144" spans="1:6" ht="62" x14ac:dyDescent="0.35">
      <c r="A144" s="25" t="s">
        <v>590</v>
      </c>
      <c r="B144" s="25" t="s">
        <v>6</v>
      </c>
      <c r="C144" s="26" t="s">
        <v>591</v>
      </c>
      <c r="D144" s="27">
        <v>45847.875</v>
      </c>
      <c r="E144" s="27">
        <v>45848.208333333299</v>
      </c>
      <c r="F144" s="26" t="s">
        <v>592</v>
      </c>
    </row>
    <row r="145" spans="1:6" ht="46.5" x14ac:dyDescent="0.35">
      <c r="A145" s="25" t="s">
        <v>162</v>
      </c>
      <c r="B145" s="25" t="s">
        <v>2</v>
      </c>
      <c r="C145" s="26" t="s">
        <v>607</v>
      </c>
      <c r="D145" s="27">
        <v>45847.833333333299</v>
      </c>
      <c r="E145" s="27">
        <v>45848.25</v>
      </c>
      <c r="F145" s="26" t="s">
        <v>608</v>
      </c>
    </row>
    <row r="146" spans="1:6" ht="46.5" x14ac:dyDescent="0.35">
      <c r="A146" s="25" t="s">
        <v>162</v>
      </c>
      <c r="B146" s="25" t="s">
        <v>2</v>
      </c>
      <c r="C146" s="26" t="s">
        <v>609</v>
      </c>
      <c r="D146" s="27">
        <v>45847.833333333299</v>
      </c>
      <c r="E146" s="27">
        <v>45848.25</v>
      </c>
      <c r="F146" s="26" t="s">
        <v>608</v>
      </c>
    </row>
    <row r="147" spans="1:6" ht="46.5" x14ac:dyDescent="0.35">
      <c r="A147" s="25" t="s">
        <v>162</v>
      </c>
      <c r="B147" s="25" t="s">
        <v>2</v>
      </c>
      <c r="C147" s="26" t="s">
        <v>610</v>
      </c>
      <c r="D147" s="27">
        <v>45847.833333333299</v>
      </c>
      <c r="E147" s="27">
        <v>45848.25</v>
      </c>
      <c r="F147" s="26" t="s">
        <v>608</v>
      </c>
    </row>
    <row r="148" spans="1:6" ht="46.5" x14ac:dyDescent="0.35">
      <c r="A148" s="25" t="s">
        <v>162</v>
      </c>
      <c r="B148" s="25" t="s">
        <v>2</v>
      </c>
      <c r="C148" s="26" t="s">
        <v>611</v>
      </c>
      <c r="D148" s="27">
        <v>45847.833333333299</v>
      </c>
      <c r="E148" s="27">
        <v>45848.25</v>
      </c>
      <c r="F148" s="26" t="s">
        <v>608</v>
      </c>
    </row>
    <row r="149" spans="1:6" ht="62" x14ac:dyDescent="0.35">
      <c r="A149" s="25" t="s">
        <v>39</v>
      </c>
      <c r="B149" s="25" t="s">
        <v>4</v>
      </c>
      <c r="C149" s="26" t="s">
        <v>316</v>
      </c>
      <c r="D149" s="27">
        <v>45847.833333333299</v>
      </c>
      <c r="E149" s="27">
        <v>45848.25</v>
      </c>
      <c r="F149" s="26" t="s">
        <v>317</v>
      </c>
    </row>
    <row r="150" spans="1:6" ht="46.5" x14ac:dyDescent="0.35">
      <c r="A150" s="25" t="s">
        <v>39</v>
      </c>
      <c r="B150" s="25" t="s">
        <v>4</v>
      </c>
      <c r="C150" s="26" t="s">
        <v>504</v>
      </c>
      <c r="D150" s="27">
        <v>45847.833333333299</v>
      </c>
      <c r="E150" s="27">
        <v>45848.25</v>
      </c>
      <c r="F150" s="26" t="s">
        <v>505</v>
      </c>
    </row>
    <row r="151" spans="1:6" ht="31" x14ac:dyDescent="0.35">
      <c r="A151" s="25" t="s">
        <v>39</v>
      </c>
      <c r="B151" s="25" t="s">
        <v>5</v>
      </c>
      <c r="C151" s="26" t="s">
        <v>599</v>
      </c>
      <c r="D151" s="27">
        <v>45847.875</v>
      </c>
      <c r="E151" s="27">
        <v>45848.208333333299</v>
      </c>
      <c r="F151" s="26" t="s">
        <v>600</v>
      </c>
    </row>
    <row r="152" spans="1:6" ht="31" x14ac:dyDescent="0.35">
      <c r="A152" s="25" t="s">
        <v>39</v>
      </c>
      <c r="B152" s="25" t="s">
        <v>5</v>
      </c>
      <c r="C152" s="26" t="s">
        <v>601</v>
      </c>
      <c r="D152" s="27">
        <v>45847.875</v>
      </c>
      <c r="E152" s="27">
        <v>45848.208333333299</v>
      </c>
      <c r="F152" s="26" t="s">
        <v>600</v>
      </c>
    </row>
    <row r="153" spans="1:6" ht="31" x14ac:dyDescent="0.35">
      <c r="A153" s="25" t="s">
        <v>39</v>
      </c>
      <c r="B153" s="25" t="s">
        <v>5</v>
      </c>
      <c r="C153" s="26" t="s">
        <v>602</v>
      </c>
      <c r="D153" s="27">
        <v>45847.875</v>
      </c>
      <c r="E153" s="27">
        <v>45848.208333333299</v>
      </c>
      <c r="F153" s="26" t="s">
        <v>600</v>
      </c>
    </row>
    <row r="154" spans="1:6" ht="31" x14ac:dyDescent="0.35">
      <c r="A154" s="25" t="s">
        <v>39</v>
      </c>
      <c r="B154" s="25" t="s">
        <v>5</v>
      </c>
      <c r="C154" s="26" t="s">
        <v>67</v>
      </c>
      <c r="D154" s="27">
        <v>45684.208333333299</v>
      </c>
      <c r="E154" s="27">
        <v>46010.25</v>
      </c>
      <c r="F154" s="26" t="s">
        <v>68</v>
      </c>
    </row>
    <row r="155" spans="1:6" ht="31" x14ac:dyDescent="0.35">
      <c r="A155" s="25" t="s">
        <v>39</v>
      </c>
      <c r="B155" s="25" t="s">
        <v>5</v>
      </c>
      <c r="C155" s="26" t="s">
        <v>613</v>
      </c>
      <c r="D155" s="27">
        <v>45847.875</v>
      </c>
      <c r="E155" s="27">
        <v>45848.208333333299</v>
      </c>
      <c r="F155" s="26" t="s">
        <v>614</v>
      </c>
    </row>
    <row r="156" spans="1:6" x14ac:dyDescent="0.35">
      <c r="A156" s="25"/>
      <c r="B156" s="25"/>
      <c r="C156" s="26"/>
      <c r="D156" s="27"/>
      <c r="E156" s="27"/>
      <c r="F156" s="26"/>
    </row>
    <row r="157" spans="1:6" x14ac:dyDescent="0.35">
      <c r="A157" s="25"/>
      <c r="B157" s="25"/>
      <c r="C157" s="26"/>
      <c r="D157" s="27"/>
      <c r="E157" s="27"/>
      <c r="F157" s="26"/>
    </row>
    <row r="158" spans="1:6" x14ac:dyDescent="0.35">
      <c r="A158" s="25"/>
      <c r="B158" s="25"/>
      <c r="C158" s="26"/>
      <c r="D158" s="27"/>
      <c r="E158" s="27"/>
      <c r="F158" s="26"/>
    </row>
    <row r="159" spans="1:6" x14ac:dyDescent="0.35">
      <c r="A159" s="25"/>
      <c r="B159" s="25"/>
      <c r="C159" s="26"/>
      <c r="D159" s="27"/>
      <c r="E159" s="27"/>
      <c r="F159" s="26"/>
    </row>
    <row r="160" spans="1:6" x14ac:dyDescent="0.35">
      <c r="A160" s="25"/>
      <c r="B160" s="25"/>
      <c r="C160" s="26"/>
      <c r="D160" s="27"/>
      <c r="E160" s="27"/>
      <c r="F160" s="26"/>
    </row>
    <row r="161" spans="1:6" x14ac:dyDescent="0.35">
      <c r="A161" s="25"/>
      <c r="B161" s="25"/>
      <c r="C161" s="26"/>
      <c r="D161" s="27"/>
      <c r="E161" s="27"/>
      <c r="F161" s="26"/>
    </row>
    <row r="162" spans="1:6" x14ac:dyDescent="0.35">
      <c r="A162" s="25"/>
      <c r="B162" s="25"/>
      <c r="C162" s="26"/>
      <c r="D162" s="27"/>
      <c r="E162" s="27"/>
      <c r="F162" s="26"/>
    </row>
    <row r="163" spans="1:6" x14ac:dyDescent="0.35">
      <c r="A163" s="25"/>
      <c r="B163" s="25"/>
      <c r="C163" s="26"/>
      <c r="D163" s="27"/>
      <c r="E163" s="27"/>
      <c r="F163" s="26"/>
    </row>
    <row r="164" spans="1:6" x14ac:dyDescent="0.35">
      <c r="A164" s="25"/>
      <c r="B164" s="25"/>
      <c r="C164" s="26"/>
      <c r="D164" s="27"/>
      <c r="E164" s="27"/>
      <c r="F164" s="26"/>
    </row>
    <row r="165" spans="1:6" x14ac:dyDescent="0.35">
      <c r="A165" s="25"/>
      <c r="B165" s="25"/>
      <c r="C165" s="26"/>
      <c r="D165" s="27"/>
      <c r="E165" s="27"/>
      <c r="F165" s="26"/>
    </row>
    <row r="166" spans="1:6" x14ac:dyDescent="0.35">
      <c r="A166" s="25"/>
      <c r="B166" s="25"/>
      <c r="C166" s="26"/>
      <c r="D166" s="27"/>
      <c r="E166" s="27"/>
      <c r="F166" s="26"/>
    </row>
    <row r="167" spans="1:6" x14ac:dyDescent="0.35">
      <c r="A167" s="25"/>
      <c r="B167" s="25"/>
      <c r="C167" s="26"/>
      <c r="D167" s="27"/>
      <c r="E167" s="27"/>
      <c r="F167" s="26"/>
    </row>
    <row r="168" spans="1:6" x14ac:dyDescent="0.35">
      <c r="A168" s="25"/>
      <c r="B168" s="25"/>
      <c r="C168" s="26"/>
      <c r="D168" s="27"/>
      <c r="E168" s="27"/>
      <c r="F168" s="26"/>
    </row>
    <row r="169" spans="1:6" x14ac:dyDescent="0.35">
      <c r="A169" s="25"/>
      <c r="B169" s="25"/>
      <c r="C169" s="26"/>
      <c r="D169" s="27"/>
      <c r="E169" s="27"/>
      <c r="F169" s="26"/>
    </row>
    <row r="170" spans="1:6" x14ac:dyDescent="0.35">
      <c r="A170" s="17"/>
      <c r="B170" s="17"/>
      <c r="C170" s="17"/>
      <c r="D170" s="16"/>
      <c r="E170" s="16"/>
      <c r="F170" s="16"/>
    </row>
    <row r="171" spans="1:6" x14ac:dyDescent="0.35">
      <c r="A171" s="17"/>
      <c r="B171" s="17"/>
      <c r="C171" s="17"/>
      <c r="D171" s="16"/>
      <c r="E171" s="16"/>
      <c r="F171" s="16"/>
    </row>
    <row r="172" spans="1:6" x14ac:dyDescent="0.35">
      <c r="A172" s="17"/>
      <c r="B172" s="17"/>
      <c r="C172" s="17"/>
      <c r="D172" s="16"/>
      <c r="E172" s="16"/>
      <c r="F172" s="16"/>
    </row>
    <row r="173" spans="1:6" x14ac:dyDescent="0.35">
      <c r="A173" s="17"/>
      <c r="B173" s="17"/>
      <c r="C173" s="17"/>
      <c r="D173" s="16"/>
      <c r="E173" s="16"/>
      <c r="F173" s="16"/>
    </row>
    <row r="174" spans="1:6" x14ac:dyDescent="0.35">
      <c r="A174" s="17"/>
      <c r="B174" s="17"/>
      <c r="C174" s="17"/>
      <c r="D174" s="16"/>
      <c r="E174" s="16"/>
      <c r="F174" s="16"/>
    </row>
    <row r="175" spans="1:6" x14ac:dyDescent="0.35">
      <c r="A175" s="19"/>
      <c r="B175" s="19"/>
      <c r="C175" s="19"/>
      <c r="D175" s="20"/>
      <c r="E175" s="20"/>
      <c r="F175" s="20"/>
    </row>
    <row r="176" spans="1:6" x14ac:dyDescent="0.35">
      <c r="A176" s="19"/>
      <c r="B176" s="19"/>
      <c r="C176" s="19"/>
      <c r="D176" s="20"/>
      <c r="E176" s="20"/>
      <c r="F176" s="20"/>
    </row>
    <row r="177" spans="1:6" x14ac:dyDescent="0.35">
      <c r="A177" s="19"/>
      <c r="B177" s="19"/>
      <c r="C177" s="19"/>
      <c r="D177" s="20"/>
      <c r="E177" s="20"/>
      <c r="F177" s="20"/>
    </row>
    <row r="178" spans="1:6" x14ac:dyDescent="0.35">
      <c r="A178" s="19"/>
      <c r="B178" s="19"/>
      <c r="C178" s="19"/>
      <c r="D178" s="20"/>
      <c r="E178" s="20"/>
      <c r="F178" s="20"/>
    </row>
    <row r="179" spans="1:6" x14ac:dyDescent="0.35">
      <c r="A179" s="19"/>
      <c r="B179" s="19"/>
      <c r="C179" s="19"/>
      <c r="D179" s="20"/>
      <c r="E179" s="20"/>
      <c r="F179" s="20"/>
    </row>
    <row r="180" spans="1:6" x14ac:dyDescent="0.35">
      <c r="A180" s="19"/>
      <c r="B180" s="19"/>
      <c r="C180" s="19"/>
      <c r="D180" s="20"/>
      <c r="E180" s="20"/>
      <c r="F180" s="20"/>
    </row>
  </sheetData>
  <autoFilter ref="A2:F178" xr:uid="{2C771D35-AF12-4691-B1F6-9CE13ED007CF}">
    <sortState xmlns:xlrd2="http://schemas.microsoft.com/office/spreadsheetml/2017/richdata2" ref="A3:F178">
      <sortCondition ref="A2:A178"/>
    </sortState>
  </autoFilter>
  <mergeCells count="1">
    <mergeCell ref="A1:F1"/>
  </mergeCells>
  <conditionalFormatting sqref="A3:F169">
    <cfRule type="expression" dxfId="6" priority="1">
      <formula>$J3="Over 12 hours"</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65D7B-57FC-49D8-9449-344F9A89E60C}">
  <sheetPr>
    <tabColor theme="7"/>
  </sheetPr>
  <dimension ref="A1:K179"/>
  <sheetViews>
    <sheetView zoomScaleNormal="100" workbookViewId="0">
      <pane ySplit="1" topLeftCell="A2" activePane="bottomLeft" state="frozenSplit"/>
      <selection sqref="A1:F1"/>
      <selection pane="bottomLeft" activeCell="B4" sqref="B4"/>
    </sheetView>
  </sheetViews>
  <sheetFormatPr defaultColWidth="0" defaultRowHeight="15.5" x14ac:dyDescent="0.35"/>
  <cols>
    <col min="1" max="1" width="15.07421875" style="3" customWidth="1"/>
    <col min="2" max="2" width="13.23046875" style="3" customWidth="1"/>
    <col min="3" max="3" width="61.765625" style="3" customWidth="1"/>
    <col min="4" max="4" width="17.765625" style="3" customWidth="1"/>
    <col min="5" max="5" width="17.765625" style="13" customWidth="1"/>
    <col min="6" max="6" width="47" style="13" customWidth="1"/>
    <col min="7" max="11" width="0" hidden="1" customWidth="1"/>
    <col min="12" max="16384" width="8.765625" hidden="1"/>
  </cols>
  <sheetData>
    <row r="1" spans="1:6" ht="32.5" x14ac:dyDescent="0.35">
      <c r="A1" s="44" t="str">
        <f>"Daily closure report: "&amp;'Front page'!A7</f>
        <v>Daily closure report: Thursday, 10 July</v>
      </c>
      <c r="B1" s="44"/>
      <c r="C1" s="44"/>
      <c r="D1" s="44"/>
      <c r="E1" s="44"/>
      <c r="F1" s="44"/>
    </row>
    <row r="2" spans="1:6" s="12" customFormat="1" ht="28" x14ac:dyDescent="0.35">
      <c r="A2" s="12" t="s">
        <v>9</v>
      </c>
      <c r="B2" s="12" t="s">
        <v>1</v>
      </c>
      <c r="C2" s="12" t="s">
        <v>0</v>
      </c>
      <c r="D2" s="12" t="s">
        <v>11</v>
      </c>
      <c r="E2" s="12" t="s">
        <v>12</v>
      </c>
      <c r="F2" s="12" t="s">
        <v>10</v>
      </c>
    </row>
    <row r="3" spans="1:6" s="6" customFormat="1" ht="62" x14ac:dyDescent="0.35">
      <c r="A3" s="25" t="s">
        <v>24</v>
      </c>
      <c r="B3" s="25" t="s">
        <v>2</v>
      </c>
      <c r="C3" s="26" t="s">
        <v>226</v>
      </c>
      <c r="D3" s="27">
        <v>45848.875</v>
      </c>
      <c r="E3" s="27">
        <v>45849.208333333299</v>
      </c>
      <c r="F3" s="26" t="s">
        <v>227</v>
      </c>
    </row>
    <row r="4" spans="1:6" s="6" customFormat="1" ht="62" x14ac:dyDescent="0.35">
      <c r="A4" s="25" t="s">
        <v>24</v>
      </c>
      <c r="B4" s="25" t="s">
        <v>21</v>
      </c>
      <c r="C4" s="26" t="s">
        <v>25</v>
      </c>
      <c r="D4" s="27">
        <v>45847.208333333299</v>
      </c>
      <c r="E4" s="27">
        <v>46507.999305555597</v>
      </c>
      <c r="F4" s="26" t="s">
        <v>26</v>
      </c>
    </row>
    <row r="5" spans="1:6" s="6" customFormat="1" ht="46.5" x14ac:dyDescent="0.35">
      <c r="A5" s="25" t="s">
        <v>24</v>
      </c>
      <c r="B5" s="25" t="s">
        <v>2</v>
      </c>
      <c r="C5" s="26" t="s">
        <v>250</v>
      </c>
      <c r="D5" s="27">
        <v>45848.833333333299</v>
      </c>
      <c r="E5" s="27">
        <v>45849.25</v>
      </c>
      <c r="F5" s="26" t="s">
        <v>251</v>
      </c>
    </row>
    <row r="6" spans="1:6" s="6" customFormat="1" ht="77.5" x14ac:dyDescent="0.35">
      <c r="A6" s="25" t="s">
        <v>24</v>
      </c>
      <c r="B6" s="25" t="s">
        <v>6</v>
      </c>
      <c r="C6" s="26" t="s">
        <v>268</v>
      </c>
      <c r="D6" s="27">
        <v>45848.833333333299</v>
      </c>
      <c r="E6" s="27">
        <v>45849.25</v>
      </c>
      <c r="F6" s="26" t="s">
        <v>269</v>
      </c>
    </row>
    <row r="7" spans="1:6" s="6" customFormat="1" ht="62" x14ac:dyDescent="0.35">
      <c r="A7" s="25" t="s">
        <v>24</v>
      </c>
      <c r="B7" s="25" t="s">
        <v>6</v>
      </c>
      <c r="C7" s="26" t="s">
        <v>297</v>
      </c>
      <c r="D7" s="27">
        <v>45848.833333333299</v>
      </c>
      <c r="E7" s="27">
        <v>45849.25</v>
      </c>
      <c r="F7" s="26" t="s">
        <v>298</v>
      </c>
    </row>
    <row r="8" spans="1:6" s="6" customFormat="1" ht="46.5" x14ac:dyDescent="0.35">
      <c r="A8" s="25" t="s">
        <v>24</v>
      </c>
      <c r="B8" s="25" t="s">
        <v>6</v>
      </c>
      <c r="C8" s="26" t="s">
        <v>497</v>
      </c>
      <c r="D8" s="27">
        <v>45848.833333333299</v>
      </c>
      <c r="E8" s="27">
        <v>45849.25</v>
      </c>
      <c r="F8" s="26" t="s">
        <v>300</v>
      </c>
    </row>
    <row r="9" spans="1:6" s="6" customFormat="1" ht="46.5" x14ac:dyDescent="0.35">
      <c r="A9" s="25" t="s">
        <v>230</v>
      </c>
      <c r="B9" s="25" t="s">
        <v>2</v>
      </c>
      <c r="C9" s="26" t="s">
        <v>458</v>
      </c>
      <c r="D9" s="27">
        <v>45848.916666666701</v>
      </c>
      <c r="E9" s="27">
        <v>45849.208333333299</v>
      </c>
      <c r="F9" s="26" t="s">
        <v>459</v>
      </c>
    </row>
    <row r="10" spans="1:6" s="6" customFormat="1" ht="46.5" x14ac:dyDescent="0.35">
      <c r="A10" s="25" t="s">
        <v>230</v>
      </c>
      <c r="B10" s="25" t="s">
        <v>6</v>
      </c>
      <c r="C10" s="26" t="s">
        <v>283</v>
      </c>
      <c r="D10" s="27">
        <v>45848.833333333299</v>
      </c>
      <c r="E10" s="27">
        <v>45849.25</v>
      </c>
      <c r="F10" s="26" t="s">
        <v>284</v>
      </c>
    </row>
    <row r="11" spans="1:6" s="6" customFormat="1" ht="62" x14ac:dyDescent="0.35">
      <c r="A11" s="25" t="s">
        <v>230</v>
      </c>
      <c r="B11" s="25" t="s">
        <v>2</v>
      </c>
      <c r="C11" s="26" t="s">
        <v>494</v>
      </c>
      <c r="D11" s="27">
        <v>45848.833333333299</v>
      </c>
      <c r="E11" s="27">
        <v>45849.25</v>
      </c>
      <c r="F11" s="26" t="s">
        <v>495</v>
      </c>
    </row>
    <row r="12" spans="1:6" s="6" customFormat="1" ht="77.5" x14ac:dyDescent="0.35">
      <c r="A12" s="25" t="s">
        <v>230</v>
      </c>
      <c r="B12" s="25" t="s">
        <v>6</v>
      </c>
      <c r="C12" s="26" t="s">
        <v>496</v>
      </c>
      <c r="D12" s="27">
        <v>45848.833333333299</v>
      </c>
      <c r="E12" s="27">
        <v>45849.25</v>
      </c>
      <c r="F12" s="26" t="s">
        <v>296</v>
      </c>
    </row>
    <row r="13" spans="1:6" s="6" customFormat="1" ht="77.5" x14ac:dyDescent="0.35">
      <c r="A13" s="25" t="s">
        <v>230</v>
      </c>
      <c r="B13" s="25" t="s">
        <v>6</v>
      </c>
      <c r="C13" s="26" t="s">
        <v>301</v>
      </c>
      <c r="D13" s="27">
        <v>45848.833333333299</v>
      </c>
      <c r="E13" s="27">
        <v>45849.25</v>
      </c>
      <c r="F13" s="26" t="s">
        <v>302</v>
      </c>
    </row>
    <row r="14" spans="1:6" s="6" customFormat="1" ht="46.5" x14ac:dyDescent="0.35">
      <c r="A14" s="25" t="s">
        <v>453</v>
      </c>
      <c r="B14" s="25" t="s">
        <v>2</v>
      </c>
      <c r="C14" s="26" t="s">
        <v>454</v>
      </c>
      <c r="D14" s="27">
        <v>45848.875</v>
      </c>
      <c r="E14" s="27">
        <v>45849.208333333299</v>
      </c>
      <c r="F14" s="26" t="s">
        <v>455</v>
      </c>
    </row>
    <row r="15" spans="1:6" s="6" customFormat="1" ht="46.5" x14ac:dyDescent="0.35">
      <c r="A15" s="25" t="s">
        <v>213</v>
      </c>
      <c r="B15" s="25" t="s">
        <v>21</v>
      </c>
      <c r="C15" s="26" t="s">
        <v>214</v>
      </c>
      <c r="D15" s="27">
        <v>45848.833333333299</v>
      </c>
      <c r="E15" s="27">
        <v>45849.25</v>
      </c>
      <c r="F15" s="26" t="s">
        <v>215</v>
      </c>
    </row>
    <row r="16" spans="1:6" s="6" customFormat="1" ht="62" x14ac:dyDescent="0.35">
      <c r="A16" s="25" t="s">
        <v>17</v>
      </c>
      <c r="B16" s="25" t="s">
        <v>4</v>
      </c>
      <c r="C16" s="26" t="s">
        <v>211</v>
      </c>
      <c r="D16" s="27">
        <v>45848.833333333299</v>
      </c>
      <c r="E16" s="27">
        <v>45849.25</v>
      </c>
      <c r="F16" s="26" t="s">
        <v>212</v>
      </c>
    </row>
    <row r="17" spans="1:6" s="6" customFormat="1" ht="62" x14ac:dyDescent="0.35">
      <c r="A17" s="25" t="s">
        <v>17</v>
      </c>
      <c r="B17" s="25" t="s">
        <v>5</v>
      </c>
      <c r="C17" s="26" t="s">
        <v>18</v>
      </c>
      <c r="D17" s="27">
        <v>45847.25</v>
      </c>
      <c r="E17" s="27">
        <v>45859.833333333299</v>
      </c>
      <c r="F17" s="26" t="s">
        <v>19</v>
      </c>
    </row>
    <row r="18" spans="1:6" s="6" customFormat="1" ht="46.5" x14ac:dyDescent="0.35">
      <c r="A18" s="25" t="s">
        <v>17</v>
      </c>
      <c r="B18" s="25" t="s">
        <v>4</v>
      </c>
      <c r="C18" s="26" t="s">
        <v>460</v>
      </c>
      <c r="D18" s="27">
        <v>45848.833333333299</v>
      </c>
      <c r="E18" s="27">
        <v>45849.25</v>
      </c>
      <c r="F18" s="26" t="s">
        <v>461</v>
      </c>
    </row>
    <row r="19" spans="1:6" s="6" customFormat="1" ht="46.5" x14ac:dyDescent="0.35">
      <c r="A19" s="25" t="s">
        <v>498</v>
      </c>
      <c r="B19" s="25" t="s">
        <v>6</v>
      </c>
      <c r="C19" s="26" t="s">
        <v>499</v>
      </c>
      <c r="D19" s="27">
        <v>45848.833333333299</v>
      </c>
      <c r="E19" s="27">
        <v>45849.208333333299</v>
      </c>
      <c r="F19" s="26" t="s">
        <v>500</v>
      </c>
    </row>
    <row r="20" spans="1:6" s="6" customFormat="1" ht="62" x14ac:dyDescent="0.35">
      <c r="A20" s="25" t="s">
        <v>489</v>
      </c>
      <c r="B20" s="25" t="s">
        <v>5</v>
      </c>
      <c r="C20" s="26" t="s">
        <v>490</v>
      </c>
      <c r="D20" s="27">
        <v>45848.833333333299</v>
      </c>
      <c r="E20" s="27">
        <v>45849.208333333299</v>
      </c>
      <c r="F20" s="26" t="s">
        <v>491</v>
      </c>
    </row>
    <row r="21" spans="1:6" s="6" customFormat="1" ht="77.5" x14ac:dyDescent="0.35">
      <c r="A21" s="25" t="s">
        <v>489</v>
      </c>
      <c r="B21" s="25" t="s">
        <v>4</v>
      </c>
      <c r="C21" s="26" t="s">
        <v>492</v>
      </c>
      <c r="D21" s="27">
        <v>45848.875</v>
      </c>
      <c r="E21" s="27">
        <v>45849.208333333299</v>
      </c>
      <c r="F21" s="26" t="s">
        <v>493</v>
      </c>
    </row>
    <row r="22" spans="1:6" s="6" customFormat="1" ht="46.5" x14ac:dyDescent="0.35">
      <c r="A22" s="25" t="s">
        <v>42</v>
      </c>
      <c r="B22" s="25" t="s">
        <v>6</v>
      </c>
      <c r="C22" s="26" t="s">
        <v>303</v>
      </c>
      <c r="D22" s="27">
        <v>45848.833333333299</v>
      </c>
      <c r="E22" s="27">
        <v>45849.25</v>
      </c>
      <c r="F22" s="26" t="s">
        <v>304</v>
      </c>
    </row>
    <row r="23" spans="1:6" s="6" customFormat="1" ht="46.5" x14ac:dyDescent="0.35">
      <c r="A23" s="25" t="s">
        <v>42</v>
      </c>
      <c r="B23" s="25" t="s">
        <v>6</v>
      </c>
      <c r="C23" s="26" t="s">
        <v>305</v>
      </c>
      <c r="D23" s="27">
        <v>45848.833333333299</v>
      </c>
      <c r="E23" s="27">
        <v>45849.25</v>
      </c>
      <c r="F23" s="26" t="s">
        <v>304</v>
      </c>
    </row>
    <row r="24" spans="1:6" s="6" customFormat="1" ht="62" x14ac:dyDescent="0.35">
      <c r="A24" s="25" t="s">
        <v>42</v>
      </c>
      <c r="B24" s="25" t="s">
        <v>2</v>
      </c>
      <c r="C24" s="26" t="s">
        <v>306</v>
      </c>
      <c r="D24" s="27">
        <v>45848.833333333299</v>
      </c>
      <c r="E24" s="27">
        <v>45849.25</v>
      </c>
      <c r="F24" s="26" t="s">
        <v>307</v>
      </c>
    </row>
    <row r="25" spans="1:6" s="6" customFormat="1" ht="62" x14ac:dyDescent="0.35">
      <c r="A25" s="25" t="s">
        <v>42</v>
      </c>
      <c r="B25" s="25" t="s">
        <v>2</v>
      </c>
      <c r="C25" s="26" t="s">
        <v>308</v>
      </c>
      <c r="D25" s="27">
        <v>45848.833333333299</v>
      </c>
      <c r="E25" s="27">
        <v>45849.208333333299</v>
      </c>
      <c r="F25" s="26" t="s">
        <v>309</v>
      </c>
    </row>
    <row r="26" spans="1:6" s="6" customFormat="1" ht="62" x14ac:dyDescent="0.35">
      <c r="A26" s="25" t="s">
        <v>42</v>
      </c>
      <c r="B26" s="25" t="s">
        <v>6</v>
      </c>
      <c r="C26" s="26" t="s">
        <v>310</v>
      </c>
      <c r="D26" s="27">
        <v>45848.833333333299</v>
      </c>
      <c r="E26" s="27">
        <v>45849.25</v>
      </c>
      <c r="F26" s="26" t="s">
        <v>311</v>
      </c>
    </row>
    <row r="27" spans="1:6" s="6" customFormat="1" ht="77.5" x14ac:dyDescent="0.35">
      <c r="A27" s="25" t="s">
        <v>42</v>
      </c>
      <c r="B27" s="25" t="s">
        <v>6</v>
      </c>
      <c r="C27" s="26" t="s">
        <v>312</v>
      </c>
      <c r="D27" s="27">
        <v>45848.833333333299</v>
      </c>
      <c r="E27" s="27">
        <v>45849.25</v>
      </c>
      <c r="F27" s="26" t="s">
        <v>313</v>
      </c>
    </row>
    <row r="28" spans="1:6" s="6" customFormat="1" ht="46.5" x14ac:dyDescent="0.35">
      <c r="A28" s="25" t="s">
        <v>369</v>
      </c>
      <c r="B28" s="25" t="s">
        <v>6</v>
      </c>
      <c r="C28" s="26" t="s">
        <v>370</v>
      </c>
      <c r="D28" s="27">
        <v>45848.833333333299</v>
      </c>
      <c r="E28" s="27">
        <v>45849.25</v>
      </c>
      <c r="F28" s="26" t="s">
        <v>371</v>
      </c>
    </row>
    <row r="29" spans="1:6" s="6" customFormat="1" ht="46.5" x14ac:dyDescent="0.35">
      <c r="A29" s="25" t="s">
        <v>369</v>
      </c>
      <c r="B29" s="25" t="s">
        <v>2</v>
      </c>
      <c r="C29" s="26" t="s">
        <v>372</v>
      </c>
      <c r="D29" s="27">
        <v>45848.833333333299</v>
      </c>
      <c r="E29" s="27">
        <v>45849.25</v>
      </c>
      <c r="F29" s="26" t="s">
        <v>371</v>
      </c>
    </row>
    <row r="30" spans="1:6" s="6" customFormat="1" ht="46.5" x14ac:dyDescent="0.35">
      <c r="A30" s="25" t="s">
        <v>369</v>
      </c>
      <c r="B30" s="25" t="s">
        <v>21</v>
      </c>
      <c r="C30" s="26" t="s">
        <v>378</v>
      </c>
      <c r="D30" s="27">
        <v>45848.833333333299</v>
      </c>
      <c r="E30" s="27">
        <v>45849.25</v>
      </c>
      <c r="F30" s="26" t="s">
        <v>371</v>
      </c>
    </row>
    <row r="31" spans="1:6" s="6" customFormat="1" ht="46.5" x14ac:dyDescent="0.35">
      <c r="A31" s="25" t="s">
        <v>99</v>
      </c>
      <c r="B31" s="25" t="s">
        <v>2</v>
      </c>
      <c r="C31" s="26" t="s">
        <v>376</v>
      </c>
      <c r="D31" s="27">
        <v>45848.833333333299</v>
      </c>
      <c r="E31" s="27">
        <v>45849.25</v>
      </c>
      <c r="F31" s="26" t="s">
        <v>377</v>
      </c>
    </row>
    <row r="32" spans="1:6" s="6" customFormat="1" ht="46.5" x14ac:dyDescent="0.35">
      <c r="A32" s="25" t="s">
        <v>530</v>
      </c>
      <c r="B32" s="25" t="s">
        <v>6</v>
      </c>
      <c r="C32" s="26" t="s">
        <v>531</v>
      </c>
      <c r="D32" s="27">
        <v>45848.833333333299</v>
      </c>
      <c r="E32" s="27">
        <v>45849.25</v>
      </c>
      <c r="F32" s="26" t="s">
        <v>532</v>
      </c>
    </row>
    <row r="33" spans="1:6" s="6" customFormat="1" ht="46.5" x14ac:dyDescent="0.35">
      <c r="A33" s="25" t="s">
        <v>530</v>
      </c>
      <c r="B33" s="25" t="s">
        <v>6</v>
      </c>
      <c r="C33" s="26" t="s">
        <v>533</v>
      </c>
      <c r="D33" s="27">
        <v>45848.833333333299</v>
      </c>
      <c r="E33" s="27">
        <v>45849.25</v>
      </c>
      <c r="F33" s="26" t="s">
        <v>532</v>
      </c>
    </row>
    <row r="34" spans="1:6" s="6" customFormat="1" ht="31" x14ac:dyDescent="0.35">
      <c r="A34" s="25" t="s">
        <v>373</v>
      </c>
      <c r="B34" s="25" t="s">
        <v>6</v>
      </c>
      <c r="C34" s="26" t="s">
        <v>374</v>
      </c>
      <c r="D34" s="27">
        <v>45848.875</v>
      </c>
      <c r="E34" s="27">
        <v>45849.208333333299</v>
      </c>
      <c r="F34" s="26" t="s">
        <v>375</v>
      </c>
    </row>
    <row r="35" spans="1:6" s="6" customFormat="1" ht="62" x14ac:dyDescent="0.35">
      <c r="A35" s="25" t="s">
        <v>365</v>
      </c>
      <c r="B35" s="25" t="s">
        <v>5</v>
      </c>
      <c r="C35" s="26" t="s">
        <v>519</v>
      </c>
      <c r="D35" s="27">
        <v>45848.875</v>
      </c>
      <c r="E35" s="27">
        <v>45849.208333333299</v>
      </c>
      <c r="F35" s="26" t="s">
        <v>520</v>
      </c>
    </row>
    <row r="36" spans="1:6" s="6" customFormat="1" ht="62" x14ac:dyDescent="0.35">
      <c r="A36" s="25" t="s">
        <v>365</v>
      </c>
      <c r="B36" s="25" t="s">
        <v>5</v>
      </c>
      <c r="C36" s="26" t="s">
        <v>521</v>
      </c>
      <c r="D36" s="27">
        <v>45848.875</v>
      </c>
      <c r="E36" s="27">
        <v>45849.208333333299</v>
      </c>
      <c r="F36" s="26" t="s">
        <v>520</v>
      </c>
    </row>
    <row r="37" spans="1:6" s="6" customFormat="1" ht="62" x14ac:dyDescent="0.35">
      <c r="A37" s="25" t="s">
        <v>365</v>
      </c>
      <c r="B37" s="25" t="s">
        <v>4</v>
      </c>
      <c r="C37" s="26" t="s">
        <v>522</v>
      </c>
      <c r="D37" s="27">
        <v>45848.875</v>
      </c>
      <c r="E37" s="27">
        <v>45849.208333333299</v>
      </c>
      <c r="F37" s="26" t="s">
        <v>520</v>
      </c>
    </row>
    <row r="38" spans="1:6" s="6" customFormat="1" ht="46.5" x14ac:dyDescent="0.35">
      <c r="A38" s="25" t="s">
        <v>365</v>
      </c>
      <c r="B38" s="25" t="s">
        <v>5</v>
      </c>
      <c r="C38" s="26" t="s">
        <v>366</v>
      </c>
      <c r="D38" s="27">
        <v>45848.833333333299</v>
      </c>
      <c r="E38" s="27">
        <v>45849.25</v>
      </c>
      <c r="F38" s="26" t="s">
        <v>367</v>
      </c>
    </row>
    <row r="39" spans="1:6" s="6" customFormat="1" ht="46.5" x14ac:dyDescent="0.35">
      <c r="A39" s="25" t="s">
        <v>365</v>
      </c>
      <c r="B39" s="25" t="s">
        <v>4</v>
      </c>
      <c r="C39" s="26" t="s">
        <v>368</v>
      </c>
      <c r="D39" s="27">
        <v>45848.833333333299</v>
      </c>
      <c r="E39" s="27">
        <v>45849.25</v>
      </c>
      <c r="F39" s="26" t="s">
        <v>367</v>
      </c>
    </row>
    <row r="40" spans="1:6" s="6" customFormat="1" ht="62" x14ac:dyDescent="0.35">
      <c r="A40" s="25" t="s">
        <v>109</v>
      </c>
      <c r="B40" s="25" t="s">
        <v>2</v>
      </c>
      <c r="C40" s="26" t="s">
        <v>388</v>
      </c>
      <c r="D40" s="27">
        <v>45848.916666666701</v>
      </c>
      <c r="E40" s="27">
        <v>45849.229166666701</v>
      </c>
      <c r="F40" s="26" t="s">
        <v>389</v>
      </c>
    </row>
    <row r="41" spans="1:6" s="6" customFormat="1" ht="62" x14ac:dyDescent="0.35">
      <c r="A41" s="25" t="s">
        <v>539</v>
      </c>
      <c r="B41" s="25" t="s">
        <v>6</v>
      </c>
      <c r="C41" s="26" t="s">
        <v>540</v>
      </c>
      <c r="D41" s="27">
        <v>45848.916666666701</v>
      </c>
      <c r="E41" s="27">
        <v>45849.229166666701</v>
      </c>
      <c r="F41" s="26" t="s">
        <v>541</v>
      </c>
    </row>
    <row r="42" spans="1:6" s="6" customFormat="1" ht="62" x14ac:dyDescent="0.35">
      <c r="A42" s="25" t="s">
        <v>539</v>
      </c>
      <c r="B42" s="25" t="s">
        <v>4</v>
      </c>
      <c r="C42" s="26" t="s">
        <v>542</v>
      </c>
      <c r="D42" s="27">
        <v>45848.916666666701</v>
      </c>
      <c r="E42" s="27">
        <v>45849.229166666701</v>
      </c>
      <c r="F42" s="26" t="s">
        <v>543</v>
      </c>
    </row>
    <row r="43" spans="1:6" s="6" customFormat="1" ht="77.5" x14ac:dyDescent="0.35">
      <c r="A43" s="25" t="s">
        <v>122</v>
      </c>
      <c r="B43" s="25" t="s">
        <v>4</v>
      </c>
      <c r="C43" s="26" t="s">
        <v>409</v>
      </c>
      <c r="D43" s="27">
        <v>45848.833333333299</v>
      </c>
      <c r="E43" s="27">
        <v>45849.25</v>
      </c>
      <c r="F43" s="26" t="s">
        <v>410</v>
      </c>
    </row>
    <row r="44" spans="1:6" s="6" customFormat="1" ht="46.5" x14ac:dyDescent="0.35">
      <c r="A44" s="25" t="s">
        <v>122</v>
      </c>
      <c r="B44" s="25" t="s">
        <v>4</v>
      </c>
      <c r="C44" s="26" t="s">
        <v>123</v>
      </c>
      <c r="D44" s="27">
        <v>45848.833333333299</v>
      </c>
      <c r="E44" s="27">
        <v>45849.25</v>
      </c>
      <c r="F44" s="26" t="s">
        <v>124</v>
      </c>
    </row>
    <row r="45" spans="1:6" s="6" customFormat="1" ht="31" x14ac:dyDescent="0.35">
      <c r="A45" s="25" t="s">
        <v>349</v>
      </c>
      <c r="B45" s="25" t="s">
        <v>4</v>
      </c>
      <c r="C45" s="26" t="s">
        <v>523</v>
      </c>
      <c r="D45" s="27">
        <v>45848.875</v>
      </c>
      <c r="E45" s="27">
        <v>45849.25</v>
      </c>
      <c r="F45" s="26" t="s">
        <v>524</v>
      </c>
    </row>
    <row r="46" spans="1:6" s="6" customFormat="1" ht="31" x14ac:dyDescent="0.35">
      <c r="A46" s="25" t="s">
        <v>349</v>
      </c>
      <c r="B46" s="25" t="s">
        <v>4</v>
      </c>
      <c r="C46" s="26" t="s">
        <v>525</v>
      </c>
      <c r="D46" s="27">
        <v>45848.875</v>
      </c>
      <c r="E46" s="27">
        <v>45849.25</v>
      </c>
      <c r="F46" s="26" t="s">
        <v>524</v>
      </c>
    </row>
    <row r="47" spans="1:6" s="6" customFormat="1" ht="31" x14ac:dyDescent="0.35">
      <c r="A47" s="25" t="s">
        <v>189</v>
      </c>
      <c r="B47" s="25" t="s">
        <v>2</v>
      </c>
      <c r="C47" s="26" t="s">
        <v>509</v>
      </c>
      <c r="D47" s="27">
        <v>45848.833333333299</v>
      </c>
      <c r="E47" s="27">
        <v>45849.25</v>
      </c>
      <c r="F47" s="26" t="s">
        <v>510</v>
      </c>
    </row>
    <row r="48" spans="1:6" s="6" customFormat="1" ht="46.5" x14ac:dyDescent="0.35">
      <c r="A48" s="25" t="s">
        <v>189</v>
      </c>
      <c r="B48" s="25" t="s">
        <v>6</v>
      </c>
      <c r="C48" s="26" t="s">
        <v>352</v>
      </c>
      <c r="D48" s="27">
        <v>45848.875</v>
      </c>
      <c r="E48" s="27">
        <v>45849.25</v>
      </c>
      <c r="F48" s="26" t="s">
        <v>353</v>
      </c>
    </row>
    <row r="49" spans="1:6" s="6" customFormat="1" ht="31" x14ac:dyDescent="0.35">
      <c r="A49" s="25" t="s">
        <v>189</v>
      </c>
      <c r="B49" s="25" t="s">
        <v>6</v>
      </c>
      <c r="C49" s="26" t="s">
        <v>360</v>
      </c>
      <c r="D49" s="27">
        <v>45848.875</v>
      </c>
      <c r="E49" s="27">
        <v>45849.25</v>
      </c>
      <c r="F49" s="26" t="s">
        <v>361</v>
      </c>
    </row>
    <row r="50" spans="1:6" s="6" customFormat="1" ht="31" x14ac:dyDescent="0.35">
      <c r="A50" s="25" t="s">
        <v>415</v>
      </c>
      <c r="B50" s="25" t="s">
        <v>21</v>
      </c>
      <c r="C50" s="26" t="s">
        <v>416</v>
      </c>
      <c r="D50" s="27">
        <v>45848.833333333299</v>
      </c>
      <c r="E50" s="27">
        <v>45849.25</v>
      </c>
      <c r="F50" s="26" t="s">
        <v>417</v>
      </c>
    </row>
    <row r="51" spans="1:6" s="6" customFormat="1" ht="93" x14ac:dyDescent="0.35">
      <c r="A51" s="25" t="s">
        <v>554</v>
      </c>
      <c r="B51" s="25" t="s">
        <v>21</v>
      </c>
      <c r="C51" s="26" t="s">
        <v>555</v>
      </c>
      <c r="D51" s="27">
        <v>45848.833333333299</v>
      </c>
      <c r="E51" s="27">
        <v>45849.25</v>
      </c>
      <c r="F51" s="26" t="s">
        <v>556</v>
      </c>
    </row>
    <row r="52" spans="1:6" s="6" customFormat="1" ht="93" x14ac:dyDescent="0.35">
      <c r="A52" s="25" t="s">
        <v>554</v>
      </c>
      <c r="B52" s="25" t="s">
        <v>21</v>
      </c>
      <c r="C52" s="26" t="s">
        <v>555</v>
      </c>
      <c r="D52" s="27">
        <v>45848.833333333299</v>
      </c>
      <c r="E52" s="27">
        <v>45849.25</v>
      </c>
      <c r="F52" s="26" t="s">
        <v>556</v>
      </c>
    </row>
    <row r="53" spans="1:6" s="6" customFormat="1" ht="93" x14ac:dyDescent="0.35">
      <c r="A53" s="25" t="s">
        <v>125</v>
      </c>
      <c r="B53" s="25" t="s">
        <v>21</v>
      </c>
      <c r="C53" s="26" t="s">
        <v>262</v>
      </c>
      <c r="D53" s="27">
        <v>45848.833333333299</v>
      </c>
      <c r="E53" s="27">
        <v>45849.25</v>
      </c>
      <c r="F53" s="26" t="s">
        <v>263</v>
      </c>
    </row>
    <row r="54" spans="1:6" s="6" customFormat="1" ht="93" x14ac:dyDescent="0.35">
      <c r="A54" s="25" t="s">
        <v>125</v>
      </c>
      <c r="B54" s="25" t="s">
        <v>6</v>
      </c>
      <c r="C54" s="26" t="s">
        <v>265</v>
      </c>
      <c r="D54" s="27">
        <v>45848.833333333299</v>
      </c>
      <c r="E54" s="27">
        <v>45849.25</v>
      </c>
      <c r="F54" s="26" t="s">
        <v>263</v>
      </c>
    </row>
    <row r="55" spans="1:6" s="6" customFormat="1" ht="62" x14ac:dyDescent="0.35">
      <c r="A55" s="25" t="s">
        <v>125</v>
      </c>
      <c r="B55" s="25" t="s">
        <v>5</v>
      </c>
      <c r="C55" s="26" t="s">
        <v>403</v>
      </c>
      <c r="D55" s="27">
        <v>45848.833333333299</v>
      </c>
      <c r="E55" s="27">
        <v>45849.25</v>
      </c>
      <c r="F55" s="26" t="s">
        <v>404</v>
      </c>
    </row>
    <row r="56" spans="1:6" s="6" customFormat="1" ht="46.5" x14ac:dyDescent="0.35">
      <c r="A56" s="25" t="s">
        <v>125</v>
      </c>
      <c r="B56" s="25" t="s">
        <v>4</v>
      </c>
      <c r="C56" s="26" t="s">
        <v>405</v>
      </c>
      <c r="D56" s="27">
        <v>45848.833333333299</v>
      </c>
      <c r="E56" s="27">
        <v>45849.25</v>
      </c>
      <c r="F56" s="26" t="s">
        <v>406</v>
      </c>
    </row>
    <row r="57" spans="1:6" s="6" customFormat="1" ht="62" x14ac:dyDescent="0.35">
      <c r="A57" s="25" t="s">
        <v>125</v>
      </c>
      <c r="B57" s="25" t="s">
        <v>5</v>
      </c>
      <c r="C57" s="26" t="s">
        <v>550</v>
      </c>
      <c r="D57" s="27">
        <v>45848.833333333299</v>
      </c>
      <c r="E57" s="27">
        <v>45849.25</v>
      </c>
      <c r="F57" s="26" t="s">
        <v>551</v>
      </c>
    </row>
    <row r="58" spans="1:6" s="6" customFormat="1" ht="62" x14ac:dyDescent="0.35">
      <c r="A58" s="25" t="s">
        <v>125</v>
      </c>
      <c r="B58" s="25" t="s">
        <v>5</v>
      </c>
      <c r="C58" s="26" t="s">
        <v>407</v>
      </c>
      <c r="D58" s="27">
        <v>45848.833333333299</v>
      </c>
      <c r="E58" s="27">
        <v>45849.25</v>
      </c>
      <c r="F58" s="26" t="s">
        <v>408</v>
      </c>
    </row>
    <row r="59" spans="1:6" s="6" customFormat="1" ht="46.5" x14ac:dyDescent="0.35">
      <c r="A59" s="25" t="s">
        <v>418</v>
      </c>
      <c r="B59" s="25" t="s">
        <v>2</v>
      </c>
      <c r="C59" s="26" t="s">
        <v>419</v>
      </c>
      <c r="D59" s="27">
        <v>45848.833333333299</v>
      </c>
      <c r="E59" s="27">
        <v>45849.25</v>
      </c>
      <c r="F59" s="26" t="s">
        <v>420</v>
      </c>
    </row>
    <row r="60" spans="1:6" s="6" customFormat="1" ht="93" x14ac:dyDescent="0.35">
      <c r="A60" s="25" t="s">
        <v>246</v>
      </c>
      <c r="B60" s="25" t="s">
        <v>2</v>
      </c>
      <c r="C60" s="26" t="s">
        <v>247</v>
      </c>
      <c r="D60" s="27">
        <v>45848.833333333299</v>
      </c>
      <c r="E60" s="27">
        <v>45849.25</v>
      </c>
      <c r="F60" s="26" t="s">
        <v>245</v>
      </c>
    </row>
    <row r="61" spans="1:6" s="6" customFormat="1" ht="93" x14ac:dyDescent="0.35">
      <c r="A61" s="25" t="s">
        <v>246</v>
      </c>
      <c r="B61" s="25" t="s">
        <v>6</v>
      </c>
      <c r="C61" s="26" t="s">
        <v>270</v>
      </c>
      <c r="D61" s="27">
        <v>45848.833333333299</v>
      </c>
      <c r="E61" s="27">
        <v>45849.25</v>
      </c>
      <c r="F61" s="26" t="s">
        <v>271</v>
      </c>
    </row>
    <row r="62" spans="1:6" s="6" customFormat="1" ht="93" x14ac:dyDescent="0.35">
      <c r="A62" s="25" t="s">
        <v>246</v>
      </c>
      <c r="B62" s="25" t="s">
        <v>6</v>
      </c>
      <c r="C62" s="26" t="s">
        <v>272</v>
      </c>
      <c r="D62" s="27">
        <v>45848.833333333299</v>
      </c>
      <c r="E62" s="27">
        <v>45849.25</v>
      </c>
      <c r="F62" s="26" t="s">
        <v>271</v>
      </c>
    </row>
    <row r="63" spans="1:6" s="6" customFormat="1" ht="124" x14ac:dyDescent="0.35">
      <c r="A63" s="25" t="s">
        <v>252</v>
      </c>
      <c r="B63" s="25" t="s">
        <v>6</v>
      </c>
      <c r="C63" s="26" t="s">
        <v>253</v>
      </c>
      <c r="D63" s="27">
        <v>45848.833333333299</v>
      </c>
      <c r="E63" s="27">
        <v>45849.25</v>
      </c>
      <c r="F63" s="26" t="s">
        <v>254</v>
      </c>
    </row>
    <row r="64" spans="1:6" s="6" customFormat="1" ht="124" x14ac:dyDescent="0.35">
      <c r="A64" s="25" t="s">
        <v>252</v>
      </c>
      <c r="B64" s="25" t="s">
        <v>6</v>
      </c>
      <c r="C64" s="26" t="s">
        <v>255</v>
      </c>
      <c r="D64" s="27">
        <v>45848.833333333299</v>
      </c>
      <c r="E64" s="27">
        <v>45849.25</v>
      </c>
      <c r="F64" s="26" t="s">
        <v>254</v>
      </c>
    </row>
    <row r="65" spans="1:6" s="6" customFormat="1" ht="93" x14ac:dyDescent="0.35">
      <c r="A65" s="25" t="s">
        <v>252</v>
      </c>
      <c r="B65" s="25" t="s">
        <v>2</v>
      </c>
      <c r="C65" s="26" t="s">
        <v>470</v>
      </c>
      <c r="D65" s="27">
        <v>45848.541666666701</v>
      </c>
      <c r="E65" s="27">
        <v>45849.25</v>
      </c>
      <c r="F65" s="26" t="s">
        <v>471</v>
      </c>
    </row>
    <row r="66" spans="1:6" s="6" customFormat="1" ht="93" x14ac:dyDescent="0.35">
      <c r="A66" s="25" t="s">
        <v>252</v>
      </c>
      <c r="B66" s="25" t="s">
        <v>2</v>
      </c>
      <c r="C66" s="26" t="s">
        <v>472</v>
      </c>
      <c r="D66" s="27">
        <v>45848.833333333299</v>
      </c>
      <c r="E66" s="27">
        <v>45849.25</v>
      </c>
      <c r="F66" s="26" t="s">
        <v>471</v>
      </c>
    </row>
    <row r="67" spans="1:6" s="6" customFormat="1" ht="93" x14ac:dyDescent="0.35">
      <c r="A67" s="25" t="s">
        <v>252</v>
      </c>
      <c r="B67" s="25" t="s">
        <v>2</v>
      </c>
      <c r="C67" s="26" t="s">
        <v>473</v>
      </c>
      <c r="D67" s="27">
        <v>45848.833333333299</v>
      </c>
      <c r="E67" s="27">
        <v>45849.25</v>
      </c>
      <c r="F67" s="26" t="s">
        <v>471</v>
      </c>
    </row>
    <row r="68" spans="1:6" s="6" customFormat="1" ht="77.5" x14ac:dyDescent="0.35">
      <c r="A68" s="25" t="s">
        <v>36</v>
      </c>
      <c r="B68" s="25" t="s">
        <v>4</v>
      </c>
      <c r="C68" s="26" t="s">
        <v>257</v>
      </c>
      <c r="D68" s="27">
        <v>45848.833333333299</v>
      </c>
      <c r="E68" s="27">
        <v>45849.25</v>
      </c>
      <c r="F68" s="26" t="s">
        <v>32</v>
      </c>
    </row>
    <row r="69" spans="1:6" s="6" customFormat="1" ht="77.5" x14ac:dyDescent="0.35">
      <c r="A69" s="25" t="s">
        <v>36</v>
      </c>
      <c r="B69" s="25" t="s">
        <v>4</v>
      </c>
      <c r="C69" s="26" t="s">
        <v>430</v>
      </c>
      <c r="D69" s="27">
        <v>45848.875</v>
      </c>
      <c r="E69" s="27">
        <v>45849.25</v>
      </c>
      <c r="F69" s="26" t="s">
        <v>135</v>
      </c>
    </row>
    <row r="70" spans="1:6" s="6" customFormat="1" ht="46.5" x14ac:dyDescent="0.35">
      <c r="A70" s="25" t="s">
        <v>27</v>
      </c>
      <c r="B70" s="25" t="s">
        <v>6</v>
      </c>
      <c r="C70" s="26" t="s">
        <v>28</v>
      </c>
      <c r="D70" s="27">
        <v>45845.875</v>
      </c>
      <c r="E70" s="27">
        <v>45856.25</v>
      </c>
      <c r="F70" s="26" t="s">
        <v>29</v>
      </c>
    </row>
    <row r="71" spans="1:6" s="6" customFormat="1" ht="77.5" x14ac:dyDescent="0.35">
      <c r="A71" s="25" t="s">
        <v>27</v>
      </c>
      <c r="B71" s="25" t="s">
        <v>6</v>
      </c>
      <c r="C71" s="26" t="s">
        <v>423</v>
      </c>
      <c r="D71" s="27">
        <v>45848.875</v>
      </c>
      <c r="E71" s="27">
        <v>45849.25</v>
      </c>
      <c r="F71" s="26" t="s">
        <v>424</v>
      </c>
    </row>
    <row r="72" spans="1:6" s="6" customFormat="1" ht="62" x14ac:dyDescent="0.35">
      <c r="A72" s="25" t="s">
        <v>208</v>
      </c>
      <c r="B72" s="25" t="s">
        <v>21</v>
      </c>
      <c r="C72" s="26" t="s">
        <v>209</v>
      </c>
      <c r="D72" s="27">
        <v>45848.833333333299</v>
      </c>
      <c r="E72" s="27">
        <v>45849.25</v>
      </c>
      <c r="F72" s="26" t="s">
        <v>210</v>
      </c>
    </row>
    <row r="73" spans="1:6" s="6" customFormat="1" ht="77.5" x14ac:dyDescent="0.35">
      <c r="A73" s="25" t="s">
        <v>208</v>
      </c>
      <c r="B73" s="25" t="s">
        <v>21</v>
      </c>
      <c r="C73" s="26" t="s">
        <v>216</v>
      </c>
      <c r="D73" s="27">
        <v>45848.833333333299</v>
      </c>
      <c r="E73" s="27">
        <v>45849.25</v>
      </c>
      <c r="F73" s="26" t="s">
        <v>217</v>
      </c>
    </row>
    <row r="74" spans="1:6" s="6" customFormat="1" ht="62" x14ac:dyDescent="0.35">
      <c r="A74" s="25" t="s">
        <v>143</v>
      </c>
      <c r="B74" s="25" t="s">
        <v>2</v>
      </c>
      <c r="C74" s="26" t="s">
        <v>456</v>
      </c>
      <c r="D74" s="27">
        <v>45848.854166666701</v>
      </c>
      <c r="E74" s="27">
        <v>45849.208333333299</v>
      </c>
      <c r="F74" s="26" t="s">
        <v>457</v>
      </c>
    </row>
    <row r="75" spans="1:6" s="6" customFormat="1" ht="77.5" x14ac:dyDescent="0.35">
      <c r="A75" s="25" t="s">
        <v>143</v>
      </c>
      <c r="B75" s="25" t="s">
        <v>2</v>
      </c>
      <c r="C75" s="26" t="s">
        <v>223</v>
      </c>
      <c r="D75" s="27">
        <v>45848.833333333299</v>
      </c>
      <c r="E75" s="27">
        <v>45849.25</v>
      </c>
      <c r="F75" s="26" t="s">
        <v>224</v>
      </c>
    </row>
    <row r="76" spans="1:6" s="6" customFormat="1" ht="77.5" x14ac:dyDescent="0.35">
      <c r="A76" s="25" t="s">
        <v>143</v>
      </c>
      <c r="B76" s="25" t="s">
        <v>6</v>
      </c>
      <c r="C76" s="26" t="s">
        <v>225</v>
      </c>
      <c r="D76" s="27">
        <v>45848.833333333299</v>
      </c>
      <c r="E76" s="27">
        <v>45849.25</v>
      </c>
      <c r="F76" s="26" t="s">
        <v>224</v>
      </c>
    </row>
    <row r="77" spans="1:6" s="6" customFormat="1" ht="93" x14ac:dyDescent="0.35">
      <c r="A77" s="25" t="s">
        <v>143</v>
      </c>
      <c r="B77" s="25" t="s">
        <v>21</v>
      </c>
      <c r="C77" s="26" t="s">
        <v>431</v>
      </c>
      <c r="D77" s="27">
        <v>45848.875</v>
      </c>
      <c r="E77" s="27">
        <v>45849.25</v>
      </c>
      <c r="F77" s="26" t="s">
        <v>432</v>
      </c>
    </row>
    <row r="78" spans="1:6" s="6" customFormat="1" ht="62" x14ac:dyDescent="0.35">
      <c r="A78" s="25" t="s">
        <v>138</v>
      </c>
      <c r="B78" s="25" t="s">
        <v>4</v>
      </c>
      <c r="C78" s="26" t="s">
        <v>139</v>
      </c>
      <c r="D78" s="27">
        <v>45813.208333333299</v>
      </c>
      <c r="E78" s="27">
        <v>45854.833333333299</v>
      </c>
      <c r="F78" s="26" t="s">
        <v>140</v>
      </c>
    </row>
    <row r="79" spans="1:6" s="6" customFormat="1" ht="62" x14ac:dyDescent="0.35">
      <c r="A79" s="25" t="s">
        <v>138</v>
      </c>
      <c r="B79" s="25" t="s">
        <v>5</v>
      </c>
      <c r="C79" s="26" t="s">
        <v>450</v>
      </c>
      <c r="D79" s="27">
        <v>45848.791666666701</v>
      </c>
      <c r="E79" s="27">
        <v>45849.208333333299</v>
      </c>
      <c r="F79" s="26" t="s">
        <v>451</v>
      </c>
    </row>
    <row r="80" spans="1:6" s="6" customFormat="1" ht="93" x14ac:dyDescent="0.35">
      <c r="A80" s="25" t="s">
        <v>425</v>
      </c>
      <c r="B80" s="25" t="s">
        <v>2</v>
      </c>
      <c r="C80" s="26" t="s">
        <v>560</v>
      </c>
      <c r="D80" s="27">
        <v>45848.875</v>
      </c>
      <c r="E80" s="27">
        <v>45849.229166666701</v>
      </c>
      <c r="F80" s="26" t="s">
        <v>427</v>
      </c>
    </row>
    <row r="81" spans="1:6" s="6" customFormat="1" ht="108.5" x14ac:dyDescent="0.35">
      <c r="A81" s="25" t="s">
        <v>33</v>
      </c>
      <c r="B81" s="25" t="s">
        <v>5</v>
      </c>
      <c r="C81" s="26" t="s">
        <v>467</v>
      </c>
      <c r="D81" s="27">
        <v>45848.833333333299</v>
      </c>
      <c r="E81" s="27">
        <v>45849.25</v>
      </c>
      <c r="F81" s="26" t="s">
        <v>468</v>
      </c>
    </row>
    <row r="82" spans="1:6" s="8" customFormat="1" ht="108.5" x14ac:dyDescent="0.35">
      <c r="A82" s="25" t="s">
        <v>33</v>
      </c>
      <c r="B82" s="25" t="s">
        <v>5</v>
      </c>
      <c r="C82" s="26" t="s">
        <v>469</v>
      </c>
      <c r="D82" s="27">
        <v>45848.833333333299</v>
      </c>
      <c r="E82" s="27">
        <v>45849.25</v>
      </c>
      <c r="F82" s="26" t="s">
        <v>468</v>
      </c>
    </row>
    <row r="83" spans="1:6" s="6" customFormat="1" ht="93" x14ac:dyDescent="0.35">
      <c r="A83" s="25" t="s">
        <v>33</v>
      </c>
      <c r="B83" s="25" t="s">
        <v>5</v>
      </c>
      <c r="C83" s="26" t="s">
        <v>34</v>
      </c>
      <c r="D83" s="27">
        <v>45804.833333333299</v>
      </c>
      <c r="E83" s="27">
        <v>45866.25</v>
      </c>
      <c r="F83" s="26" t="s">
        <v>35</v>
      </c>
    </row>
    <row r="84" spans="1:6" s="6" customFormat="1" ht="46.5" x14ac:dyDescent="0.35">
      <c r="A84" s="25" t="s">
        <v>69</v>
      </c>
      <c r="B84" s="25" t="s">
        <v>6</v>
      </c>
      <c r="C84" s="26" t="s">
        <v>331</v>
      </c>
      <c r="D84" s="27">
        <v>45848.875</v>
      </c>
      <c r="E84" s="27">
        <v>45849.208333333299</v>
      </c>
      <c r="F84" s="26" t="s">
        <v>332</v>
      </c>
    </row>
    <row r="85" spans="1:6" s="6" customFormat="1" ht="46.5" x14ac:dyDescent="0.35">
      <c r="A85" s="25" t="s">
        <v>69</v>
      </c>
      <c r="B85" s="25" t="s">
        <v>6</v>
      </c>
      <c r="C85" s="26" t="s">
        <v>333</v>
      </c>
      <c r="D85" s="27">
        <v>45848.875</v>
      </c>
      <c r="E85" s="27">
        <v>45849.208333333299</v>
      </c>
      <c r="F85" s="26" t="s">
        <v>332</v>
      </c>
    </row>
    <row r="86" spans="1:6" s="6" customFormat="1" ht="93" x14ac:dyDescent="0.35">
      <c r="A86" s="25" t="s">
        <v>480</v>
      </c>
      <c r="B86" s="25" t="s">
        <v>21</v>
      </c>
      <c r="C86" s="26" t="s">
        <v>481</v>
      </c>
      <c r="D86" s="27">
        <v>45848.833333333299</v>
      </c>
      <c r="E86" s="27">
        <v>45849.25</v>
      </c>
      <c r="F86" s="26" t="s">
        <v>482</v>
      </c>
    </row>
    <row r="87" spans="1:6" s="6" customFormat="1" ht="93" x14ac:dyDescent="0.35">
      <c r="A87" s="25" t="s">
        <v>273</v>
      </c>
      <c r="B87" s="25" t="s">
        <v>4</v>
      </c>
      <c r="C87" s="26" t="s">
        <v>274</v>
      </c>
      <c r="D87" s="27">
        <v>45848.833333333299</v>
      </c>
      <c r="E87" s="27">
        <v>45849.25</v>
      </c>
      <c r="F87" s="26" t="s">
        <v>275</v>
      </c>
    </row>
    <row r="88" spans="1:6" s="5" customFormat="1" ht="93" x14ac:dyDescent="0.35">
      <c r="A88" s="25" t="s">
        <v>273</v>
      </c>
      <c r="B88" s="25" t="s">
        <v>5</v>
      </c>
      <c r="C88" s="26" t="s">
        <v>276</v>
      </c>
      <c r="D88" s="27">
        <v>45848.833333333299</v>
      </c>
      <c r="E88" s="27">
        <v>45849.25</v>
      </c>
      <c r="F88" s="26" t="s">
        <v>275</v>
      </c>
    </row>
    <row r="89" spans="1:6" s="6" customFormat="1" ht="77.5" x14ac:dyDescent="0.35">
      <c r="A89" s="25" t="s">
        <v>273</v>
      </c>
      <c r="B89" s="25" t="s">
        <v>5</v>
      </c>
      <c r="C89" s="26" t="s">
        <v>280</v>
      </c>
      <c r="D89" s="27">
        <v>45848.833333333299</v>
      </c>
      <c r="E89" s="27">
        <v>45849.25</v>
      </c>
      <c r="F89" s="26" t="s">
        <v>281</v>
      </c>
    </row>
    <row r="90" spans="1:6" s="6" customFormat="1" ht="77.5" x14ac:dyDescent="0.35">
      <c r="A90" s="25" t="s">
        <v>273</v>
      </c>
      <c r="B90" s="25" t="s">
        <v>5</v>
      </c>
      <c r="C90" s="26" t="s">
        <v>282</v>
      </c>
      <c r="D90" s="27">
        <v>45848.833333333299</v>
      </c>
      <c r="E90" s="27">
        <v>45849.25</v>
      </c>
      <c r="F90" s="26" t="s">
        <v>281</v>
      </c>
    </row>
    <row r="91" spans="1:6" s="6" customFormat="1" ht="93" x14ac:dyDescent="0.35">
      <c r="A91" s="25" t="s">
        <v>285</v>
      </c>
      <c r="B91" s="25" t="s">
        <v>4</v>
      </c>
      <c r="C91" s="26" t="s">
        <v>483</v>
      </c>
      <c r="D91" s="27">
        <v>45848.833333333299</v>
      </c>
      <c r="E91" s="27">
        <v>45849.25</v>
      </c>
      <c r="F91" s="26" t="s">
        <v>484</v>
      </c>
    </row>
    <row r="92" spans="1:6" s="6" customFormat="1" ht="93" x14ac:dyDescent="0.35">
      <c r="A92" s="25" t="s">
        <v>285</v>
      </c>
      <c r="B92" s="25" t="s">
        <v>5</v>
      </c>
      <c r="C92" s="26" t="s">
        <v>485</v>
      </c>
      <c r="D92" s="27">
        <v>45848.833333333299</v>
      </c>
      <c r="E92" s="27">
        <v>45849.25</v>
      </c>
      <c r="F92" s="26" t="s">
        <v>486</v>
      </c>
    </row>
    <row r="93" spans="1:6" s="6" customFormat="1" ht="93" x14ac:dyDescent="0.35">
      <c r="A93" s="25" t="s">
        <v>285</v>
      </c>
      <c r="B93" s="25" t="s">
        <v>4</v>
      </c>
      <c r="C93" s="26" t="s">
        <v>286</v>
      </c>
      <c r="D93" s="27">
        <v>45848.833333333299</v>
      </c>
      <c r="E93" s="27">
        <v>45849.25</v>
      </c>
      <c r="F93" s="26" t="s">
        <v>287</v>
      </c>
    </row>
    <row r="94" spans="1:6" s="6" customFormat="1" ht="46.5" x14ac:dyDescent="0.35">
      <c r="A94" s="25" t="s">
        <v>285</v>
      </c>
      <c r="B94" s="25" t="s">
        <v>5</v>
      </c>
      <c r="C94" s="26" t="s">
        <v>318</v>
      </c>
      <c r="D94" s="27">
        <v>45848.854166666701</v>
      </c>
      <c r="E94" s="27">
        <v>45849.25</v>
      </c>
      <c r="F94" s="26" t="s">
        <v>319</v>
      </c>
    </row>
    <row r="95" spans="1:6" s="6" customFormat="1" ht="93" x14ac:dyDescent="0.35">
      <c r="A95" s="25" t="s">
        <v>48</v>
      </c>
      <c r="B95" s="25" t="s">
        <v>2</v>
      </c>
      <c r="C95" s="26" t="s">
        <v>244</v>
      </c>
      <c r="D95" s="27">
        <v>45848.833333333299</v>
      </c>
      <c r="E95" s="27">
        <v>45849.25</v>
      </c>
      <c r="F95" s="26" t="s">
        <v>245</v>
      </c>
    </row>
    <row r="96" spans="1:6" s="6" customFormat="1" ht="93" x14ac:dyDescent="0.35">
      <c r="A96" s="25" t="s">
        <v>48</v>
      </c>
      <c r="B96" s="25" t="s">
        <v>6</v>
      </c>
      <c r="C96" s="26" t="s">
        <v>474</v>
      </c>
      <c r="D96" s="27">
        <v>45848.833333333299</v>
      </c>
      <c r="E96" s="27">
        <v>45849.25</v>
      </c>
      <c r="F96" s="26" t="s">
        <v>475</v>
      </c>
    </row>
    <row r="97" spans="1:6" s="6" customFormat="1" ht="93" x14ac:dyDescent="0.35">
      <c r="A97" s="25" t="s">
        <v>48</v>
      </c>
      <c r="B97" s="25" t="s">
        <v>6</v>
      </c>
      <c r="C97" s="26" t="s">
        <v>476</v>
      </c>
      <c r="D97" s="27">
        <v>45848.833333333299</v>
      </c>
      <c r="E97" s="27">
        <v>45849.25</v>
      </c>
      <c r="F97" s="26" t="s">
        <v>475</v>
      </c>
    </row>
    <row r="98" spans="1:6" s="6" customFormat="1" ht="93" x14ac:dyDescent="0.35">
      <c r="A98" s="25" t="s">
        <v>48</v>
      </c>
      <c r="B98" s="25" t="s">
        <v>6</v>
      </c>
      <c r="C98" s="26" t="s">
        <v>477</v>
      </c>
      <c r="D98" s="27">
        <v>45848.833333333299</v>
      </c>
      <c r="E98" s="27">
        <v>45849.25</v>
      </c>
      <c r="F98" s="26" t="s">
        <v>475</v>
      </c>
    </row>
    <row r="99" spans="1:6" s="6" customFormat="1" ht="93" x14ac:dyDescent="0.35">
      <c r="A99" s="25" t="s">
        <v>48</v>
      </c>
      <c r="B99" s="25" t="s">
        <v>2</v>
      </c>
      <c r="C99" s="26" t="s">
        <v>264</v>
      </c>
      <c r="D99" s="27">
        <v>45848.833333333299</v>
      </c>
      <c r="E99" s="27">
        <v>45849.25</v>
      </c>
      <c r="F99" s="26" t="s">
        <v>263</v>
      </c>
    </row>
    <row r="100" spans="1:6" s="6" customFormat="1" ht="77.5" x14ac:dyDescent="0.35">
      <c r="A100" s="25" t="s">
        <v>48</v>
      </c>
      <c r="B100" s="25" t="s">
        <v>6</v>
      </c>
      <c r="C100" s="26" t="s">
        <v>478</v>
      </c>
      <c r="D100" s="27">
        <v>45848.875</v>
      </c>
      <c r="E100" s="27">
        <v>45849.25</v>
      </c>
      <c r="F100" s="26" t="s">
        <v>479</v>
      </c>
    </row>
    <row r="101" spans="1:6" s="6" customFormat="1" ht="46.5" x14ac:dyDescent="0.35">
      <c r="A101" s="25" t="s">
        <v>48</v>
      </c>
      <c r="B101" s="25" t="s">
        <v>6</v>
      </c>
      <c r="C101" s="26" t="s">
        <v>501</v>
      </c>
      <c r="D101" s="27">
        <v>45848.833333333299</v>
      </c>
      <c r="E101" s="27">
        <v>45849.25</v>
      </c>
      <c r="F101" s="26" t="s">
        <v>502</v>
      </c>
    </row>
    <row r="102" spans="1:6" s="6" customFormat="1" ht="46.5" x14ac:dyDescent="0.35">
      <c r="A102" s="25" t="s">
        <v>48</v>
      </c>
      <c r="B102" s="25" t="s">
        <v>6</v>
      </c>
      <c r="C102" s="26" t="s">
        <v>503</v>
      </c>
      <c r="D102" s="27">
        <v>45848.833333333299</v>
      </c>
      <c r="E102" s="27">
        <v>45849.25</v>
      </c>
      <c r="F102" s="26" t="s">
        <v>502</v>
      </c>
    </row>
    <row r="103" spans="1:6" s="6" customFormat="1" ht="77.5" x14ac:dyDescent="0.35">
      <c r="A103" s="25" t="s">
        <v>48</v>
      </c>
      <c r="B103" s="25" t="s">
        <v>6</v>
      </c>
      <c r="C103" s="26" t="s">
        <v>506</v>
      </c>
      <c r="D103" s="27">
        <v>45848.833333333299</v>
      </c>
      <c r="E103" s="27">
        <v>45849.25</v>
      </c>
      <c r="F103" s="26" t="s">
        <v>507</v>
      </c>
    </row>
    <row r="104" spans="1:6" s="6" customFormat="1" ht="77.5" x14ac:dyDescent="0.35">
      <c r="A104" s="25" t="s">
        <v>48</v>
      </c>
      <c r="B104" s="25" t="s">
        <v>6</v>
      </c>
      <c r="C104" s="26" t="s">
        <v>508</v>
      </c>
      <c r="D104" s="27">
        <v>45848.833333333299</v>
      </c>
      <c r="E104" s="27">
        <v>45849.25</v>
      </c>
      <c r="F104" s="26" t="s">
        <v>507</v>
      </c>
    </row>
    <row r="105" spans="1:6" s="6" customFormat="1" ht="46.5" x14ac:dyDescent="0.35">
      <c r="A105" s="25" t="s">
        <v>218</v>
      </c>
      <c r="B105" s="25" t="s">
        <v>6</v>
      </c>
      <c r="C105" s="26" t="s">
        <v>452</v>
      </c>
      <c r="D105" s="27">
        <v>45848.875</v>
      </c>
      <c r="E105" s="27">
        <v>45849.208333333299</v>
      </c>
      <c r="F105" s="26" t="s">
        <v>220</v>
      </c>
    </row>
    <row r="106" spans="1:6" s="6" customFormat="1" ht="46.5" x14ac:dyDescent="0.35">
      <c r="A106" s="25" t="s">
        <v>218</v>
      </c>
      <c r="B106" s="25" t="s">
        <v>2</v>
      </c>
      <c r="C106" s="26" t="s">
        <v>219</v>
      </c>
      <c r="D106" s="27">
        <v>45848.875</v>
      </c>
      <c r="E106" s="27">
        <v>45849.208333333299</v>
      </c>
      <c r="F106" s="26" t="s">
        <v>220</v>
      </c>
    </row>
    <row r="107" spans="1:6" s="6" customFormat="1" ht="62" x14ac:dyDescent="0.35">
      <c r="A107" s="25" t="s">
        <v>218</v>
      </c>
      <c r="B107" s="25" t="s">
        <v>6</v>
      </c>
      <c r="C107" s="26" t="s">
        <v>228</v>
      </c>
      <c r="D107" s="27">
        <v>45848.875</v>
      </c>
      <c r="E107" s="27">
        <v>45849.208333333299</v>
      </c>
      <c r="F107" s="26" t="s">
        <v>229</v>
      </c>
    </row>
    <row r="108" spans="1:6" s="14" customFormat="1" ht="93" x14ac:dyDescent="0.35">
      <c r="A108" s="25" t="s">
        <v>277</v>
      </c>
      <c r="B108" s="25" t="s">
        <v>4</v>
      </c>
      <c r="C108" s="26" t="s">
        <v>487</v>
      </c>
      <c r="D108" s="27">
        <v>45848.833333333299</v>
      </c>
      <c r="E108" s="27">
        <v>45849.25</v>
      </c>
      <c r="F108" s="26" t="s">
        <v>488</v>
      </c>
    </row>
    <row r="109" spans="1:6" s="6" customFormat="1" ht="31" x14ac:dyDescent="0.35">
      <c r="A109" s="25" t="s">
        <v>106</v>
      </c>
      <c r="B109" s="25" t="s">
        <v>4</v>
      </c>
      <c r="C109" s="26" t="s">
        <v>526</v>
      </c>
      <c r="D109" s="27">
        <v>45848.833333333299</v>
      </c>
      <c r="E109" s="27">
        <v>45849.25</v>
      </c>
      <c r="F109" s="26" t="s">
        <v>527</v>
      </c>
    </row>
    <row r="110" spans="1:6" s="6" customFormat="1" ht="46.5" x14ac:dyDescent="0.35">
      <c r="A110" s="25" t="s">
        <v>192</v>
      </c>
      <c r="B110" s="25" t="s">
        <v>5</v>
      </c>
      <c r="C110" s="26" t="s">
        <v>528</v>
      </c>
      <c r="D110" s="27">
        <v>45848.875</v>
      </c>
      <c r="E110" s="27">
        <v>45849.25</v>
      </c>
      <c r="F110" s="26" t="s">
        <v>529</v>
      </c>
    </row>
    <row r="111" spans="1:6" s="6" customFormat="1" ht="31" x14ac:dyDescent="0.35">
      <c r="A111" s="25" t="s">
        <v>192</v>
      </c>
      <c r="B111" s="25" t="s">
        <v>5</v>
      </c>
      <c r="C111" s="26" t="s">
        <v>534</v>
      </c>
      <c r="D111" s="27">
        <v>45848.833333333299</v>
      </c>
      <c r="E111" s="27">
        <v>45849.208333333299</v>
      </c>
      <c r="F111" s="26" t="s">
        <v>535</v>
      </c>
    </row>
    <row r="112" spans="1:6" s="5" customFormat="1" ht="62" x14ac:dyDescent="0.35">
      <c r="A112" s="25" t="s">
        <v>112</v>
      </c>
      <c r="B112" s="25" t="s">
        <v>7</v>
      </c>
      <c r="C112" s="26" t="s">
        <v>386</v>
      </c>
      <c r="D112" s="27">
        <v>45848.916666666701</v>
      </c>
      <c r="E112" s="27">
        <v>45849.208333333299</v>
      </c>
      <c r="F112" s="26" t="s">
        <v>387</v>
      </c>
    </row>
    <row r="113" spans="1:6" s="5" customFormat="1" ht="77.5" x14ac:dyDescent="0.35">
      <c r="A113" s="25" t="s">
        <v>112</v>
      </c>
      <c r="B113" s="25" t="s">
        <v>8</v>
      </c>
      <c r="C113" s="26" t="s">
        <v>536</v>
      </c>
      <c r="D113" s="27">
        <v>45848.916666666701</v>
      </c>
      <c r="E113" s="27">
        <v>45849.208333333299</v>
      </c>
      <c r="F113" s="26" t="s">
        <v>537</v>
      </c>
    </row>
    <row r="114" spans="1:6" s="5" customFormat="1" ht="77.5" x14ac:dyDescent="0.35">
      <c r="A114" s="25" t="s">
        <v>112</v>
      </c>
      <c r="B114" s="25" t="s">
        <v>7</v>
      </c>
      <c r="C114" s="26" t="s">
        <v>538</v>
      </c>
      <c r="D114" s="27">
        <v>45848.916666666701</v>
      </c>
      <c r="E114" s="27">
        <v>45849.208333333299</v>
      </c>
      <c r="F114" s="26" t="s">
        <v>537</v>
      </c>
    </row>
    <row r="115" spans="1:6" s="5" customFormat="1" ht="124" x14ac:dyDescent="0.35">
      <c r="A115" s="25" t="s">
        <v>112</v>
      </c>
      <c r="B115" s="25" t="s">
        <v>7</v>
      </c>
      <c r="C115" s="26" t="s">
        <v>393</v>
      </c>
      <c r="D115" s="27">
        <v>45848.916666666701</v>
      </c>
      <c r="E115" s="27">
        <v>45849.229166666701</v>
      </c>
      <c r="F115" s="26" t="s">
        <v>394</v>
      </c>
    </row>
    <row r="116" spans="1:6" s="5" customFormat="1" ht="77.5" x14ac:dyDescent="0.35">
      <c r="A116" s="25" t="s">
        <v>112</v>
      </c>
      <c r="B116" s="25" t="s">
        <v>8</v>
      </c>
      <c r="C116" s="26" t="s">
        <v>397</v>
      </c>
      <c r="D116" s="27">
        <v>45848.916666666701</v>
      </c>
      <c r="E116" s="27">
        <v>45849.229166666701</v>
      </c>
      <c r="F116" s="26" t="s">
        <v>398</v>
      </c>
    </row>
    <row r="117" spans="1:6" s="5" customFormat="1" ht="46.5" x14ac:dyDescent="0.35">
      <c r="A117" s="25" t="s">
        <v>112</v>
      </c>
      <c r="B117" s="25" t="s">
        <v>8</v>
      </c>
      <c r="C117" s="26" t="s">
        <v>544</v>
      </c>
      <c r="D117" s="27">
        <v>45848.916666666701</v>
      </c>
      <c r="E117" s="27">
        <v>45849.229166666701</v>
      </c>
      <c r="F117" s="26" t="s">
        <v>545</v>
      </c>
    </row>
    <row r="118" spans="1:6" s="5" customFormat="1" ht="93" x14ac:dyDescent="0.35">
      <c r="A118" s="25" t="s">
        <v>112</v>
      </c>
      <c r="B118" s="25" t="s">
        <v>8</v>
      </c>
      <c r="C118" s="26" t="s">
        <v>546</v>
      </c>
      <c r="D118" s="27">
        <v>45848.916666666701</v>
      </c>
      <c r="E118" s="27">
        <v>45849.208333333299</v>
      </c>
      <c r="F118" s="26" t="s">
        <v>547</v>
      </c>
    </row>
    <row r="119" spans="1:6" s="5" customFormat="1" ht="77.5" x14ac:dyDescent="0.35">
      <c r="A119" s="25" t="s">
        <v>112</v>
      </c>
      <c r="B119" s="25" t="s">
        <v>8</v>
      </c>
      <c r="C119" s="26" t="s">
        <v>548</v>
      </c>
      <c r="D119" s="27">
        <v>45848.916666666701</v>
      </c>
      <c r="E119" s="27">
        <v>45849.208333333299</v>
      </c>
      <c r="F119" s="26" t="s">
        <v>549</v>
      </c>
    </row>
    <row r="120" spans="1:6" s="5" customFormat="1" ht="77.5" x14ac:dyDescent="0.35">
      <c r="A120" s="25" t="s">
        <v>90</v>
      </c>
      <c r="B120" s="25" t="s">
        <v>5</v>
      </c>
      <c r="C120" s="26" t="s">
        <v>91</v>
      </c>
      <c r="D120" s="27">
        <v>45849.25</v>
      </c>
      <c r="E120" s="27">
        <v>45855.25</v>
      </c>
      <c r="F120" s="26" t="s">
        <v>92</v>
      </c>
    </row>
    <row r="121" spans="1:6" s="5" customFormat="1" ht="46.5" x14ac:dyDescent="0.35">
      <c r="A121" s="25" t="s">
        <v>90</v>
      </c>
      <c r="B121" s="25" t="s">
        <v>4</v>
      </c>
      <c r="C121" s="26" t="s">
        <v>342</v>
      </c>
      <c r="D121" s="27">
        <v>45848.875</v>
      </c>
      <c r="E121" s="27">
        <v>45849.208333333299</v>
      </c>
      <c r="F121" s="26" t="s">
        <v>343</v>
      </c>
    </row>
    <row r="122" spans="1:6" s="5" customFormat="1" ht="62" x14ac:dyDescent="0.35">
      <c r="A122" s="25" t="s">
        <v>90</v>
      </c>
      <c r="B122" s="25" t="s">
        <v>5</v>
      </c>
      <c r="C122" s="26" t="s">
        <v>93</v>
      </c>
      <c r="D122" s="27">
        <v>45848.875</v>
      </c>
      <c r="E122" s="27">
        <v>45849.25</v>
      </c>
      <c r="F122" s="26" t="s">
        <v>94</v>
      </c>
    </row>
    <row r="123" spans="1:6" s="5" customFormat="1" ht="46.5" x14ac:dyDescent="0.35">
      <c r="A123" s="25" t="s">
        <v>344</v>
      </c>
      <c r="B123" s="25" t="s">
        <v>2</v>
      </c>
      <c r="C123" s="26" t="s">
        <v>345</v>
      </c>
      <c r="D123" s="27">
        <v>45848.875</v>
      </c>
      <c r="E123" s="27">
        <v>45849.208333333299</v>
      </c>
      <c r="F123" s="26" t="s">
        <v>343</v>
      </c>
    </row>
    <row r="124" spans="1:6" s="5" customFormat="1" ht="46.5" x14ac:dyDescent="0.35">
      <c r="A124" s="25" t="s">
        <v>95</v>
      </c>
      <c r="B124" s="25" t="s">
        <v>6</v>
      </c>
      <c r="C124" s="26" t="s">
        <v>359</v>
      </c>
      <c r="D124" s="27">
        <v>45849.5</v>
      </c>
      <c r="E124" s="27">
        <v>45849.875</v>
      </c>
      <c r="F124" s="26" t="s">
        <v>97</v>
      </c>
    </row>
    <row r="125" spans="1:6" s="5" customFormat="1" ht="46.5" x14ac:dyDescent="0.35">
      <c r="A125" s="25" t="s">
        <v>346</v>
      </c>
      <c r="B125" s="25" t="s">
        <v>4</v>
      </c>
      <c r="C125" s="26" t="s">
        <v>347</v>
      </c>
      <c r="D125" s="27">
        <v>45848.875</v>
      </c>
      <c r="E125" s="27">
        <v>45849.25</v>
      </c>
      <c r="F125" s="26" t="s">
        <v>348</v>
      </c>
    </row>
    <row r="126" spans="1:6" s="5" customFormat="1" ht="31" x14ac:dyDescent="0.35">
      <c r="A126" s="25" t="s">
        <v>346</v>
      </c>
      <c r="B126" s="25" t="s">
        <v>4</v>
      </c>
      <c r="C126" s="26" t="s">
        <v>354</v>
      </c>
      <c r="D126" s="27">
        <v>45848.875</v>
      </c>
      <c r="E126" s="27">
        <v>45849.208333333299</v>
      </c>
      <c r="F126" s="26" t="s">
        <v>355</v>
      </c>
    </row>
    <row r="127" spans="1:6" s="5" customFormat="1" ht="31" x14ac:dyDescent="0.35">
      <c r="A127" s="25" t="s">
        <v>346</v>
      </c>
      <c r="B127" s="25" t="s">
        <v>4</v>
      </c>
      <c r="C127" s="26" t="s">
        <v>356</v>
      </c>
      <c r="D127" s="27">
        <v>45848.875</v>
      </c>
      <c r="E127" s="27">
        <v>45849.208333333299</v>
      </c>
      <c r="F127" s="26" t="s">
        <v>355</v>
      </c>
    </row>
    <row r="128" spans="1:6" s="5" customFormat="1" ht="31" x14ac:dyDescent="0.35">
      <c r="A128" s="25" t="s">
        <v>346</v>
      </c>
      <c r="B128" s="25" t="s">
        <v>4</v>
      </c>
      <c r="C128" s="26" t="s">
        <v>357</v>
      </c>
      <c r="D128" s="27">
        <v>45848.875</v>
      </c>
      <c r="E128" s="27">
        <v>45849.208333333299</v>
      </c>
      <c r="F128" s="26" t="s">
        <v>355</v>
      </c>
    </row>
    <row r="129" spans="1:6" s="5" customFormat="1" ht="31" x14ac:dyDescent="0.35">
      <c r="A129" s="25" t="s">
        <v>346</v>
      </c>
      <c r="B129" s="25" t="s">
        <v>4</v>
      </c>
      <c r="C129" s="26" t="s">
        <v>358</v>
      </c>
      <c r="D129" s="27">
        <v>45848.875</v>
      </c>
      <c r="E129" s="27">
        <v>45849.208333333299</v>
      </c>
      <c r="F129" s="26" t="s">
        <v>355</v>
      </c>
    </row>
    <row r="130" spans="1:6" ht="62" x14ac:dyDescent="0.35">
      <c r="A130" s="25" t="s">
        <v>239</v>
      </c>
      <c r="B130" s="25" t="s">
        <v>6</v>
      </c>
      <c r="C130" s="26" t="s">
        <v>462</v>
      </c>
      <c r="D130" s="27">
        <v>45848.927083333299</v>
      </c>
      <c r="E130" s="27">
        <v>45849.25</v>
      </c>
      <c r="F130" s="26" t="s">
        <v>463</v>
      </c>
    </row>
    <row r="131" spans="1:6" ht="62" x14ac:dyDescent="0.35">
      <c r="A131" s="25" t="s">
        <v>239</v>
      </c>
      <c r="B131" s="25" t="s">
        <v>6</v>
      </c>
      <c r="C131" s="26" t="s">
        <v>464</v>
      </c>
      <c r="D131" s="27">
        <v>45848.927083333299</v>
      </c>
      <c r="E131" s="27">
        <v>45849.25</v>
      </c>
      <c r="F131" s="26" t="s">
        <v>463</v>
      </c>
    </row>
    <row r="132" spans="1:6" ht="62" x14ac:dyDescent="0.35">
      <c r="A132" s="25" t="s">
        <v>239</v>
      </c>
      <c r="B132" s="25" t="s">
        <v>6</v>
      </c>
      <c r="C132" s="26" t="s">
        <v>240</v>
      </c>
      <c r="D132" s="27">
        <v>45848.927083333299</v>
      </c>
      <c r="E132" s="27">
        <v>45849.25</v>
      </c>
      <c r="F132" s="26" t="s">
        <v>241</v>
      </c>
    </row>
    <row r="133" spans="1:6" ht="62" x14ac:dyDescent="0.35">
      <c r="A133" s="25" t="s">
        <v>239</v>
      </c>
      <c r="B133" s="25" t="s">
        <v>2</v>
      </c>
      <c r="C133" s="26" t="s">
        <v>465</v>
      </c>
      <c r="D133" s="27">
        <v>45848.927083333299</v>
      </c>
      <c r="E133" s="27">
        <v>45849.229166666701</v>
      </c>
      <c r="F133" s="26" t="s">
        <v>466</v>
      </c>
    </row>
    <row r="134" spans="1:6" ht="46.5" x14ac:dyDescent="0.35">
      <c r="A134" s="25" t="s">
        <v>239</v>
      </c>
      <c r="B134" s="25" t="s">
        <v>6</v>
      </c>
      <c r="C134" s="26" t="s">
        <v>248</v>
      </c>
      <c r="D134" s="27">
        <v>45848.895833333299</v>
      </c>
      <c r="E134" s="27">
        <v>45849.25</v>
      </c>
      <c r="F134" s="26" t="s">
        <v>249</v>
      </c>
    </row>
    <row r="135" spans="1:6" ht="77.5" x14ac:dyDescent="0.35">
      <c r="A135" s="25" t="s">
        <v>239</v>
      </c>
      <c r="B135" s="25" t="s">
        <v>2</v>
      </c>
      <c r="C135" s="26" t="s">
        <v>433</v>
      </c>
      <c r="D135" s="27">
        <v>45848.875</v>
      </c>
      <c r="E135" s="27">
        <v>45849.25</v>
      </c>
      <c r="F135" s="26" t="s">
        <v>434</v>
      </c>
    </row>
    <row r="136" spans="1:6" ht="93" x14ac:dyDescent="0.35">
      <c r="A136" s="25" t="s">
        <v>435</v>
      </c>
      <c r="B136" s="25" t="s">
        <v>6</v>
      </c>
      <c r="C136" s="26" t="s">
        <v>561</v>
      </c>
      <c r="D136" s="27">
        <v>45848.875</v>
      </c>
      <c r="E136" s="27">
        <v>45849.25</v>
      </c>
      <c r="F136" s="26" t="s">
        <v>562</v>
      </c>
    </row>
    <row r="137" spans="1:6" ht="62" x14ac:dyDescent="0.35">
      <c r="A137" s="25" t="s">
        <v>435</v>
      </c>
      <c r="B137" s="25" t="s">
        <v>6</v>
      </c>
      <c r="C137" s="26" t="s">
        <v>563</v>
      </c>
      <c r="D137" s="27">
        <v>45848.875</v>
      </c>
      <c r="E137" s="27">
        <v>45849.25</v>
      </c>
      <c r="F137" s="26" t="s">
        <v>564</v>
      </c>
    </row>
    <row r="138" spans="1:6" ht="77.5" x14ac:dyDescent="0.35">
      <c r="A138" s="25" t="s">
        <v>30</v>
      </c>
      <c r="B138" s="25" t="s">
        <v>21</v>
      </c>
      <c r="C138" s="26" t="s">
        <v>31</v>
      </c>
      <c r="D138" s="27">
        <v>45818.25</v>
      </c>
      <c r="E138" s="27">
        <v>45866.25</v>
      </c>
      <c r="F138" s="26" t="s">
        <v>32</v>
      </c>
    </row>
    <row r="139" spans="1:6" ht="77.5" x14ac:dyDescent="0.35">
      <c r="A139" s="25" t="s">
        <v>30</v>
      </c>
      <c r="B139" s="25" t="s">
        <v>5</v>
      </c>
      <c r="C139" s="26" t="s">
        <v>256</v>
      </c>
      <c r="D139" s="27">
        <v>45848.833333333299</v>
      </c>
      <c r="E139" s="27">
        <v>45849.25</v>
      </c>
      <c r="F139" s="26" t="s">
        <v>32</v>
      </c>
    </row>
    <row r="140" spans="1:6" ht="77.5" x14ac:dyDescent="0.35">
      <c r="A140" s="25" t="s">
        <v>30</v>
      </c>
      <c r="B140" s="25" t="s">
        <v>4</v>
      </c>
      <c r="C140" s="26" t="s">
        <v>258</v>
      </c>
      <c r="D140" s="27">
        <v>45848.833333333299</v>
      </c>
      <c r="E140" s="27">
        <v>45849.25</v>
      </c>
      <c r="F140" s="26" t="s">
        <v>32</v>
      </c>
    </row>
    <row r="141" spans="1:6" ht="139.5" x14ac:dyDescent="0.35">
      <c r="A141" s="25" t="s">
        <v>117</v>
      </c>
      <c r="B141" s="25" t="s">
        <v>21</v>
      </c>
      <c r="C141" s="26" t="s">
        <v>118</v>
      </c>
      <c r="D141" s="27">
        <v>45823.833333333299</v>
      </c>
      <c r="E141" s="27">
        <v>45916.291666666701</v>
      </c>
      <c r="F141" s="26" t="s">
        <v>119</v>
      </c>
    </row>
    <row r="142" spans="1:6" ht="62" x14ac:dyDescent="0.35">
      <c r="A142" s="25" t="s">
        <v>117</v>
      </c>
      <c r="B142" s="25" t="s">
        <v>6</v>
      </c>
      <c r="C142" s="26" t="s">
        <v>552</v>
      </c>
      <c r="D142" s="27">
        <v>45848.916666666701</v>
      </c>
      <c r="E142" s="27">
        <v>45849.25</v>
      </c>
      <c r="F142" s="26" t="s">
        <v>553</v>
      </c>
    </row>
    <row r="143" spans="1:6" ht="93" x14ac:dyDescent="0.35">
      <c r="A143" s="25" t="s">
        <v>117</v>
      </c>
      <c r="B143" s="25" t="s">
        <v>2</v>
      </c>
      <c r="C143" s="26" t="s">
        <v>421</v>
      </c>
      <c r="D143" s="27">
        <v>45848.875</v>
      </c>
      <c r="E143" s="27">
        <v>45849.208333333299</v>
      </c>
      <c r="F143" s="26" t="s">
        <v>422</v>
      </c>
    </row>
    <row r="144" spans="1:6" ht="46.5" x14ac:dyDescent="0.35">
      <c r="A144" s="25" t="s">
        <v>85</v>
      </c>
      <c r="B144" s="25" t="s">
        <v>6</v>
      </c>
      <c r="C144" s="26" t="s">
        <v>323</v>
      </c>
      <c r="D144" s="27">
        <v>45848.875</v>
      </c>
      <c r="E144" s="27">
        <v>45849.25</v>
      </c>
      <c r="F144" s="26" t="s">
        <v>324</v>
      </c>
    </row>
    <row r="145" spans="1:6" ht="46.5" x14ac:dyDescent="0.35">
      <c r="A145" s="25" t="s">
        <v>85</v>
      </c>
      <c r="B145" s="25" t="s">
        <v>6</v>
      </c>
      <c r="C145" s="26" t="s">
        <v>325</v>
      </c>
      <c r="D145" s="27">
        <v>45848.875</v>
      </c>
      <c r="E145" s="27">
        <v>45849.25</v>
      </c>
      <c r="F145" s="26" t="s">
        <v>324</v>
      </c>
    </row>
    <row r="146" spans="1:6" ht="46.5" x14ac:dyDescent="0.35">
      <c r="A146" s="25" t="s">
        <v>85</v>
      </c>
      <c r="B146" s="25" t="s">
        <v>6</v>
      </c>
      <c r="C146" s="26" t="s">
        <v>326</v>
      </c>
      <c r="D146" s="27">
        <v>45848.875</v>
      </c>
      <c r="E146" s="27">
        <v>45849.25</v>
      </c>
      <c r="F146" s="26" t="s">
        <v>324</v>
      </c>
    </row>
    <row r="147" spans="1:6" ht="46.5" x14ac:dyDescent="0.35">
      <c r="A147" s="25" t="s">
        <v>85</v>
      </c>
      <c r="B147" s="25" t="s">
        <v>6</v>
      </c>
      <c r="C147" s="26" t="s">
        <v>336</v>
      </c>
      <c r="D147" s="27">
        <v>45848.916666666701</v>
      </c>
      <c r="E147" s="27">
        <v>45849.25</v>
      </c>
      <c r="F147" s="26" t="s">
        <v>337</v>
      </c>
    </row>
    <row r="148" spans="1:6" ht="62" x14ac:dyDescent="0.35">
      <c r="A148" s="25" t="s">
        <v>516</v>
      </c>
      <c r="B148" s="25" t="s">
        <v>2</v>
      </c>
      <c r="C148" s="26" t="s">
        <v>517</v>
      </c>
      <c r="D148" s="27">
        <v>45848.833333333299</v>
      </c>
      <c r="E148" s="27">
        <v>45849.25</v>
      </c>
      <c r="F148" s="26" t="s">
        <v>518</v>
      </c>
    </row>
    <row r="149" spans="1:6" ht="31" x14ac:dyDescent="0.35">
      <c r="A149" s="25" t="s">
        <v>56</v>
      </c>
      <c r="B149" s="25" t="s">
        <v>4</v>
      </c>
      <c r="C149" s="26" t="s">
        <v>511</v>
      </c>
      <c r="D149" s="27">
        <v>45848.875</v>
      </c>
      <c r="E149" s="27">
        <v>45849.25</v>
      </c>
      <c r="F149" s="26" t="s">
        <v>512</v>
      </c>
    </row>
    <row r="150" spans="1:6" ht="31" x14ac:dyDescent="0.35">
      <c r="A150" s="25" t="s">
        <v>56</v>
      </c>
      <c r="B150" s="25" t="s">
        <v>4</v>
      </c>
      <c r="C150" s="26" t="s">
        <v>513</v>
      </c>
      <c r="D150" s="27">
        <v>45848.875</v>
      </c>
      <c r="E150" s="27">
        <v>45849.25</v>
      </c>
      <c r="F150" s="26" t="s">
        <v>512</v>
      </c>
    </row>
    <row r="151" spans="1:6" ht="46.5" x14ac:dyDescent="0.35">
      <c r="A151" s="25" t="s">
        <v>64</v>
      </c>
      <c r="B151" s="25" t="s">
        <v>6</v>
      </c>
      <c r="C151" s="26" t="s">
        <v>65</v>
      </c>
      <c r="D151" s="27">
        <v>45804.208333333299</v>
      </c>
      <c r="E151" s="27">
        <v>46010.208333333299</v>
      </c>
      <c r="F151" s="26" t="s">
        <v>66</v>
      </c>
    </row>
    <row r="152" spans="1:6" ht="31" x14ac:dyDescent="0.35">
      <c r="A152" s="25" t="s">
        <v>82</v>
      </c>
      <c r="B152" s="25" t="s">
        <v>2</v>
      </c>
      <c r="C152" s="26" t="s">
        <v>334</v>
      </c>
      <c r="D152" s="27">
        <v>45848.875</v>
      </c>
      <c r="E152" s="27">
        <v>45849.208333333299</v>
      </c>
      <c r="F152" s="26" t="s">
        <v>335</v>
      </c>
    </row>
    <row r="153" spans="1:6" ht="46.5" x14ac:dyDescent="0.35">
      <c r="A153" s="25" t="s">
        <v>82</v>
      </c>
      <c r="B153" s="25" t="s">
        <v>6</v>
      </c>
      <c r="C153" s="26" t="s">
        <v>340</v>
      </c>
      <c r="D153" s="27">
        <v>45848.833333333299</v>
      </c>
      <c r="E153" s="27">
        <v>45849.25</v>
      </c>
      <c r="F153" s="26" t="s">
        <v>341</v>
      </c>
    </row>
    <row r="154" spans="1:6" ht="77.5" x14ac:dyDescent="0.35">
      <c r="A154" s="25" t="s">
        <v>82</v>
      </c>
      <c r="B154" s="25" t="s">
        <v>6</v>
      </c>
      <c r="C154" s="26" t="s">
        <v>131</v>
      </c>
      <c r="D154" s="27">
        <v>45848.875</v>
      </c>
      <c r="E154" s="27">
        <v>45849.25</v>
      </c>
      <c r="F154" s="26" t="s">
        <v>132</v>
      </c>
    </row>
    <row r="155" spans="1:6" ht="108.5" x14ac:dyDescent="0.35">
      <c r="A155" s="25" t="s">
        <v>82</v>
      </c>
      <c r="B155" s="25" t="s">
        <v>6</v>
      </c>
      <c r="C155" s="26" t="s">
        <v>557</v>
      </c>
      <c r="D155" s="27">
        <v>45848.875</v>
      </c>
      <c r="E155" s="27">
        <v>45849.25</v>
      </c>
      <c r="F155" s="26" t="s">
        <v>558</v>
      </c>
    </row>
    <row r="156" spans="1:6" ht="108.5" x14ac:dyDescent="0.35">
      <c r="A156" s="25" t="s">
        <v>82</v>
      </c>
      <c r="B156" s="25" t="s">
        <v>6</v>
      </c>
      <c r="C156" s="26" t="s">
        <v>559</v>
      </c>
      <c r="D156" s="27">
        <v>45848.875</v>
      </c>
      <c r="E156" s="27">
        <v>45849.25</v>
      </c>
      <c r="F156" s="26" t="s">
        <v>558</v>
      </c>
    </row>
    <row r="157" spans="1:6" ht="62" x14ac:dyDescent="0.35">
      <c r="A157" s="25" t="s">
        <v>82</v>
      </c>
      <c r="B157" s="25" t="s">
        <v>2</v>
      </c>
      <c r="C157" s="26" t="s">
        <v>444</v>
      </c>
      <c r="D157" s="27">
        <v>45848.833333333299</v>
      </c>
      <c r="E157" s="27">
        <v>45849.25</v>
      </c>
      <c r="F157" s="26" t="s">
        <v>445</v>
      </c>
    </row>
    <row r="158" spans="1:6" ht="31" x14ac:dyDescent="0.35">
      <c r="A158" s="25" t="s">
        <v>156</v>
      </c>
      <c r="B158" s="25" t="s">
        <v>7</v>
      </c>
      <c r="C158" s="26" t="s">
        <v>514</v>
      </c>
      <c r="D158" s="27">
        <v>45848.875</v>
      </c>
      <c r="E158" s="27">
        <v>45849.208333333299</v>
      </c>
      <c r="F158" s="26" t="s">
        <v>515</v>
      </c>
    </row>
    <row r="159" spans="1:6" ht="62" x14ac:dyDescent="0.35">
      <c r="A159" s="25" t="s">
        <v>39</v>
      </c>
      <c r="B159" s="25" t="s">
        <v>4</v>
      </c>
      <c r="C159" s="26" t="s">
        <v>316</v>
      </c>
      <c r="D159" s="27">
        <v>45848.833333333299</v>
      </c>
      <c r="E159" s="27">
        <v>45849.25</v>
      </c>
      <c r="F159" s="26" t="s">
        <v>317</v>
      </c>
    </row>
    <row r="160" spans="1:6" ht="46.5" x14ac:dyDescent="0.35">
      <c r="A160" s="25" t="s">
        <v>39</v>
      </c>
      <c r="B160" s="25" t="s">
        <v>4</v>
      </c>
      <c r="C160" s="26" t="s">
        <v>504</v>
      </c>
      <c r="D160" s="27">
        <v>45848.833333333299</v>
      </c>
      <c r="E160" s="27">
        <v>45849.25</v>
      </c>
      <c r="F160" s="26" t="s">
        <v>505</v>
      </c>
    </row>
    <row r="161" spans="1:6" ht="46.5" x14ac:dyDescent="0.35">
      <c r="A161" s="25" t="s">
        <v>39</v>
      </c>
      <c r="B161" s="25" t="s">
        <v>4</v>
      </c>
      <c r="C161" s="26" t="s">
        <v>327</v>
      </c>
      <c r="D161" s="27">
        <v>45848.875</v>
      </c>
      <c r="E161" s="27">
        <v>45849.208333333299</v>
      </c>
      <c r="F161" s="26" t="s">
        <v>328</v>
      </c>
    </row>
    <row r="162" spans="1:6" ht="46.5" x14ac:dyDescent="0.35">
      <c r="A162" s="25" t="s">
        <v>39</v>
      </c>
      <c r="B162" s="25" t="s">
        <v>4</v>
      </c>
      <c r="C162" s="26" t="s">
        <v>329</v>
      </c>
      <c r="D162" s="27">
        <v>45848.875</v>
      </c>
      <c r="E162" s="27">
        <v>45849.208333333299</v>
      </c>
      <c r="F162" s="26" t="s">
        <v>328</v>
      </c>
    </row>
    <row r="163" spans="1:6" ht="46.5" x14ac:dyDescent="0.35">
      <c r="A163" s="25" t="s">
        <v>39</v>
      </c>
      <c r="B163" s="25" t="s">
        <v>4</v>
      </c>
      <c r="C163" s="26" t="s">
        <v>330</v>
      </c>
      <c r="D163" s="27">
        <v>45848.875</v>
      </c>
      <c r="E163" s="27">
        <v>45849.208333333299</v>
      </c>
      <c r="F163" s="26" t="s">
        <v>328</v>
      </c>
    </row>
    <row r="164" spans="1:6" ht="31" x14ac:dyDescent="0.35">
      <c r="A164" s="25" t="s">
        <v>39</v>
      </c>
      <c r="B164" s="25" t="s">
        <v>5</v>
      </c>
      <c r="C164" s="26" t="s">
        <v>67</v>
      </c>
      <c r="D164" s="27">
        <v>45684.208333333299</v>
      </c>
      <c r="E164" s="27">
        <v>46010.25</v>
      </c>
      <c r="F164" s="26" t="s">
        <v>68</v>
      </c>
    </row>
    <row r="165" spans="1:6" x14ac:dyDescent="0.35">
      <c r="A165" s="25"/>
      <c r="B165" s="25"/>
      <c r="C165" s="26"/>
      <c r="D165" s="27"/>
      <c r="E165" s="27"/>
      <c r="F165" s="26"/>
    </row>
    <row r="166" spans="1:6" x14ac:dyDescent="0.35">
      <c r="A166" s="25"/>
      <c r="B166" s="25"/>
      <c r="C166" s="26"/>
      <c r="D166" s="27"/>
      <c r="E166" s="27"/>
      <c r="F166" s="26"/>
    </row>
    <row r="167" spans="1:6" x14ac:dyDescent="0.35">
      <c r="A167" s="25"/>
      <c r="B167" s="25"/>
      <c r="C167" s="26"/>
      <c r="D167" s="27"/>
      <c r="E167" s="27"/>
      <c r="F167" s="26"/>
    </row>
    <row r="168" spans="1:6" x14ac:dyDescent="0.35">
      <c r="A168" s="25"/>
      <c r="B168" s="25"/>
      <c r="C168" s="26"/>
      <c r="D168" s="27"/>
      <c r="E168" s="27"/>
      <c r="F168" s="26"/>
    </row>
    <row r="169" spans="1:6" x14ac:dyDescent="0.35">
      <c r="A169" s="25"/>
      <c r="B169" s="25"/>
      <c r="C169" s="26"/>
      <c r="D169" s="27"/>
      <c r="E169" s="27"/>
      <c r="F169" s="26"/>
    </row>
    <row r="170" spans="1:6" x14ac:dyDescent="0.35">
      <c r="A170" s="25"/>
      <c r="B170" s="25"/>
      <c r="C170" s="26"/>
      <c r="D170" s="27"/>
      <c r="E170" s="27"/>
      <c r="F170" s="26"/>
    </row>
    <row r="171" spans="1:6" x14ac:dyDescent="0.35">
      <c r="A171" s="25"/>
      <c r="B171" s="25"/>
      <c r="C171" s="26"/>
      <c r="D171" s="27"/>
      <c r="E171" s="27"/>
      <c r="F171" s="26"/>
    </row>
    <row r="172" spans="1:6" x14ac:dyDescent="0.35">
      <c r="A172" s="25"/>
      <c r="B172" s="25"/>
      <c r="C172" s="26"/>
      <c r="D172" s="27"/>
      <c r="E172" s="27"/>
      <c r="F172" s="26"/>
    </row>
    <row r="173" spans="1:6" x14ac:dyDescent="0.35">
      <c r="A173" s="25"/>
      <c r="B173" s="25"/>
      <c r="C173" s="26"/>
      <c r="D173" s="27"/>
      <c r="E173" s="27"/>
      <c r="F173" s="26"/>
    </row>
    <row r="174" spans="1:6" x14ac:dyDescent="0.35">
      <c r="A174" s="25"/>
      <c r="B174" s="25"/>
      <c r="C174" s="26"/>
      <c r="D174" s="27"/>
      <c r="E174" s="27"/>
      <c r="F174" s="26"/>
    </row>
    <row r="175" spans="1:6" x14ac:dyDescent="0.35">
      <c r="A175" s="25"/>
      <c r="B175" s="25"/>
      <c r="C175" s="26"/>
      <c r="D175" s="27"/>
      <c r="E175" s="27"/>
      <c r="F175" s="26"/>
    </row>
    <row r="176" spans="1:6" x14ac:dyDescent="0.35">
      <c r="A176" s="25"/>
      <c r="B176" s="25"/>
      <c r="C176" s="26"/>
      <c r="D176" s="27"/>
      <c r="E176" s="27"/>
      <c r="F176" s="26"/>
    </row>
    <row r="177" spans="1:6" x14ac:dyDescent="0.35">
      <c r="A177" s="19"/>
      <c r="B177" s="19"/>
      <c r="C177" s="19"/>
      <c r="D177" s="20"/>
      <c r="E177" s="20"/>
      <c r="F177" s="20"/>
    </row>
    <row r="178" spans="1:6" x14ac:dyDescent="0.35">
      <c r="A178" s="19"/>
      <c r="B178" s="19"/>
      <c r="C178" s="19"/>
      <c r="D178" s="20"/>
      <c r="E178" s="20"/>
      <c r="F178" s="20"/>
    </row>
    <row r="179" spans="1:6" x14ac:dyDescent="0.35">
      <c r="A179" s="17"/>
      <c r="B179" s="17"/>
      <c r="C179" s="17"/>
      <c r="D179" s="16"/>
      <c r="E179" s="16"/>
      <c r="F179" s="16"/>
    </row>
  </sheetData>
  <autoFilter ref="A2:F179" xr:uid="{98E6E4FC-49FA-4D37-80CA-04CABC7A9057}">
    <sortState xmlns:xlrd2="http://schemas.microsoft.com/office/spreadsheetml/2017/richdata2" ref="A3:F179">
      <sortCondition ref="A2:A179"/>
    </sortState>
  </autoFilter>
  <mergeCells count="1">
    <mergeCell ref="A1:F1"/>
  </mergeCells>
  <conditionalFormatting sqref="A3:F176">
    <cfRule type="expression" dxfId="5" priority="1">
      <formula>$J3="Over 12 hours"</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BF4A4-B66D-4257-8AE0-B9912594B487}">
  <sheetPr>
    <tabColor theme="8"/>
  </sheetPr>
  <dimension ref="A1:WVK227"/>
  <sheetViews>
    <sheetView zoomScaleNormal="100" workbookViewId="0">
      <pane ySplit="1" topLeftCell="A2" activePane="bottomLeft" state="frozenSplit"/>
      <selection sqref="A1:F1"/>
      <selection pane="bottomLeft" activeCell="B4" sqref="B4"/>
    </sheetView>
  </sheetViews>
  <sheetFormatPr defaultColWidth="0" defaultRowHeight="15.5" x14ac:dyDescent="0.35"/>
  <cols>
    <col min="1" max="2" width="13.23046875" style="3" customWidth="1"/>
    <col min="3" max="3" width="61.765625" style="3" customWidth="1"/>
    <col min="4" max="4" width="16.765625" style="3" customWidth="1"/>
    <col min="5" max="5" width="18.53515625" style="13" customWidth="1"/>
    <col min="6" max="6" width="47" style="13" customWidth="1"/>
    <col min="7" max="11" width="0" hidden="1" customWidth="1"/>
    <col min="12" max="255" width="8.765625" hidden="1" customWidth="1"/>
    <col min="256" max="256" width="7.421875E-2" customWidth="1"/>
    <col min="257" max="257" width="16.765625" hidden="1"/>
    <col min="258" max="258" width="18.53515625" hidden="1"/>
    <col min="259" max="259" width="47" hidden="1"/>
    <col min="260" max="509" width="7.421875E-2" hidden="1"/>
    <col min="510" max="511" width="13.23046875" hidden="1"/>
    <col min="512" max="512" width="61.765625" hidden="1"/>
    <col min="513" max="513" width="16.765625" hidden="1"/>
    <col min="514" max="514" width="18.53515625" hidden="1"/>
    <col min="515" max="515" width="47" hidden="1"/>
    <col min="516" max="765" width="7.421875E-2" hidden="1"/>
    <col min="766" max="767" width="13.23046875" hidden="1"/>
    <col min="768" max="768" width="61.765625" hidden="1"/>
    <col min="769" max="769" width="16.765625" hidden="1"/>
    <col min="770" max="770" width="18.53515625" hidden="1"/>
    <col min="771" max="771" width="47" hidden="1"/>
    <col min="772" max="1021" width="7.421875E-2" hidden="1"/>
    <col min="1022" max="1023" width="13.23046875" hidden="1"/>
    <col min="1024" max="1024" width="61.765625" hidden="1"/>
    <col min="1025" max="1025" width="16.765625" hidden="1"/>
    <col min="1026" max="1026" width="18.53515625" hidden="1"/>
    <col min="1027" max="1027" width="47" hidden="1"/>
    <col min="1028" max="1277" width="7.421875E-2" hidden="1"/>
    <col min="1278" max="1279" width="13.23046875" hidden="1"/>
    <col min="1280" max="1280" width="61.765625" hidden="1"/>
    <col min="1281" max="1281" width="16.765625" hidden="1"/>
    <col min="1282" max="1282" width="18.53515625" hidden="1"/>
    <col min="1283" max="1283" width="47" hidden="1"/>
    <col min="1284" max="1533" width="7.421875E-2" hidden="1"/>
    <col min="1534" max="1535" width="13.23046875" hidden="1"/>
    <col min="1536" max="1536" width="61.765625" hidden="1"/>
    <col min="1537" max="1537" width="16.765625" hidden="1"/>
    <col min="1538" max="1538" width="18.53515625" hidden="1"/>
    <col min="1539" max="1539" width="47" hidden="1"/>
    <col min="1540" max="1789" width="7.421875E-2" hidden="1"/>
    <col min="1790" max="1791" width="13.23046875" hidden="1"/>
    <col min="1792" max="1792" width="61.765625" hidden="1"/>
    <col min="1793" max="1793" width="16.765625" hidden="1"/>
    <col min="1794" max="1794" width="18.53515625" hidden="1"/>
    <col min="1795" max="1795" width="47" hidden="1"/>
    <col min="1796" max="2045" width="7.421875E-2" hidden="1"/>
    <col min="2046" max="2047" width="13.23046875" hidden="1"/>
    <col min="2048" max="2048" width="61.765625" hidden="1"/>
    <col min="2049" max="2049" width="16.765625" hidden="1"/>
    <col min="2050" max="2050" width="18.53515625" hidden="1"/>
    <col min="2051" max="2051" width="47" hidden="1"/>
    <col min="2052" max="2301" width="7.421875E-2" hidden="1"/>
    <col min="2302" max="2303" width="13.23046875" hidden="1"/>
    <col min="2304" max="2304" width="61.765625" hidden="1"/>
    <col min="2305" max="2305" width="16.765625" hidden="1"/>
    <col min="2306" max="2306" width="18.53515625" hidden="1"/>
    <col min="2307" max="2307" width="47" hidden="1"/>
    <col min="2308" max="2557" width="7.421875E-2" hidden="1"/>
    <col min="2558" max="2559" width="13.23046875" hidden="1"/>
    <col min="2560" max="2560" width="61.765625" hidden="1"/>
    <col min="2561" max="2561" width="16.765625" hidden="1"/>
    <col min="2562" max="2562" width="18.53515625" hidden="1"/>
    <col min="2563" max="2563" width="47" hidden="1"/>
    <col min="2564" max="2813" width="7.421875E-2" hidden="1"/>
    <col min="2814" max="2815" width="13.23046875" hidden="1"/>
    <col min="2816" max="2816" width="61.765625" hidden="1"/>
    <col min="2817" max="2817" width="16.765625" hidden="1"/>
    <col min="2818" max="2818" width="18.53515625" hidden="1"/>
    <col min="2819" max="2819" width="47" hidden="1"/>
    <col min="2820" max="3069" width="7.421875E-2" hidden="1"/>
    <col min="3070" max="3071" width="13.23046875" hidden="1"/>
    <col min="3072" max="3072" width="61.765625" hidden="1"/>
    <col min="3073" max="3073" width="16.765625" hidden="1"/>
    <col min="3074" max="3074" width="18.53515625" hidden="1"/>
    <col min="3075" max="3075" width="47" hidden="1"/>
    <col min="3076" max="3325" width="7.421875E-2" hidden="1"/>
    <col min="3326" max="3327" width="13.23046875" hidden="1"/>
    <col min="3328" max="3328" width="61.765625" hidden="1"/>
    <col min="3329" max="3329" width="16.765625" hidden="1"/>
    <col min="3330" max="3330" width="18.53515625" hidden="1"/>
    <col min="3331" max="3331" width="47" hidden="1"/>
    <col min="3332" max="3581" width="7.421875E-2" hidden="1"/>
    <col min="3582" max="3583" width="13.23046875" hidden="1"/>
    <col min="3584" max="3584" width="61.765625" hidden="1"/>
    <col min="3585" max="3585" width="16.765625" hidden="1"/>
    <col min="3586" max="3586" width="18.53515625" hidden="1"/>
    <col min="3587" max="3587" width="47" hidden="1"/>
    <col min="3588" max="3837" width="7.421875E-2" hidden="1"/>
    <col min="3838" max="3839" width="13.23046875" hidden="1"/>
    <col min="3840" max="3840" width="61.765625" hidden="1"/>
    <col min="3841" max="3841" width="16.765625" hidden="1"/>
    <col min="3842" max="3842" width="18.53515625" hidden="1"/>
    <col min="3843" max="3843" width="47" hidden="1"/>
    <col min="3844" max="4093" width="7.421875E-2" hidden="1"/>
    <col min="4094" max="4095" width="13.23046875" hidden="1"/>
    <col min="4096" max="4096" width="61.765625" hidden="1"/>
    <col min="4097" max="4097" width="16.765625" hidden="1"/>
    <col min="4098" max="4098" width="18.53515625" hidden="1"/>
    <col min="4099" max="4099" width="47" hidden="1"/>
    <col min="4100" max="4349" width="7.421875E-2" hidden="1"/>
    <col min="4350" max="4351" width="13.23046875" hidden="1"/>
    <col min="4352" max="4352" width="61.765625" hidden="1"/>
    <col min="4353" max="4353" width="16.765625" hidden="1"/>
    <col min="4354" max="4354" width="18.53515625" hidden="1"/>
    <col min="4355" max="4355" width="47" hidden="1"/>
    <col min="4356" max="4605" width="7.421875E-2" hidden="1"/>
    <col min="4606" max="4607" width="13.23046875" hidden="1"/>
    <col min="4608" max="4608" width="61.765625" hidden="1"/>
    <col min="4609" max="4609" width="16.765625" hidden="1"/>
    <col min="4610" max="4610" width="18.53515625" hidden="1"/>
    <col min="4611" max="4611" width="47" hidden="1"/>
    <col min="4612" max="4861" width="7.421875E-2" hidden="1"/>
    <col min="4862" max="4863" width="13.23046875" hidden="1"/>
    <col min="4864" max="4864" width="61.765625" hidden="1"/>
    <col min="4865" max="4865" width="16.765625" hidden="1"/>
    <col min="4866" max="4866" width="18.53515625" hidden="1"/>
    <col min="4867" max="4867" width="47" hidden="1"/>
    <col min="4868" max="5117" width="7.421875E-2" hidden="1"/>
    <col min="5118" max="5119" width="13.23046875" hidden="1"/>
    <col min="5120" max="5120" width="61.765625" hidden="1"/>
    <col min="5121" max="5121" width="16.765625" hidden="1"/>
    <col min="5122" max="5122" width="18.53515625" hidden="1"/>
    <col min="5123" max="5123" width="47" hidden="1"/>
    <col min="5124" max="5373" width="7.421875E-2" hidden="1"/>
    <col min="5374" max="5375" width="13.23046875" hidden="1"/>
    <col min="5376" max="5376" width="61.765625" hidden="1"/>
    <col min="5377" max="5377" width="16.765625" hidden="1"/>
    <col min="5378" max="5378" width="18.53515625" hidden="1"/>
    <col min="5379" max="5379" width="47" hidden="1"/>
    <col min="5380" max="5629" width="7.421875E-2" hidden="1"/>
    <col min="5630" max="5631" width="13.23046875" hidden="1"/>
    <col min="5632" max="5632" width="61.765625" hidden="1"/>
    <col min="5633" max="5633" width="16.765625" hidden="1"/>
    <col min="5634" max="5634" width="18.53515625" hidden="1"/>
    <col min="5635" max="5635" width="47" hidden="1"/>
    <col min="5636" max="5885" width="7.421875E-2" hidden="1"/>
    <col min="5886" max="5887" width="13.23046875" hidden="1"/>
    <col min="5888" max="5888" width="61.765625" hidden="1"/>
    <col min="5889" max="5889" width="16.765625" hidden="1"/>
    <col min="5890" max="5890" width="18.53515625" hidden="1"/>
    <col min="5891" max="5891" width="47" hidden="1"/>
    <col min="5892" max="6141" width="7.421875E-2" hidden="1"/>
    <col min="6142" max="6143" width="13.23046875" hidden="1"/>
    <col min="6144" max="6144" width="61.765625" hidden="1"/>
    <col min="6145" max="6145" width="16.765625" hidden="1"/>
    <col min="6146" max="6146" width="18.53515625" hidden="1"/>
    <col min="6147" max="6147" width="47" hidden="1"/>
    <col min="6148" max="6397" width="7.421875E-2" hidden="1"/>
    <col min="6398" max="6399" width="13.23046875" hidden="1"/>
    <col min="6400" max="6400" width="61.765625" hidden="1"/>
    <col min="6401" max="6401" width="16.765625" hidden="1"/>
    <col min="6402" max="6402" width="18.53515625" hidden="1"/>
    <col min="6403" max="6403" width="47" hidden="1"/>
    <col min="6404" max="6653" width="7.421875E-2" hidden="1"/>
    <col min="6654" max="6655" width="13.23046875" hidden="1"/>
    <col min="6656" max="6656" width="61.765625" hidden="1"/>
    <col min="6657" max="6657" width="16.765625" hidden="1"/>
    <col min="6658" max="6658" width="18.53515625" hidden="1"/>
    <col min="6659" max="6659" width="47" hidden="1"/>
    <col min="6660" max="6909" width="7.421875E-2" hidden="1"/>
    <col min="6910" max="6911" width="13.23046875" hidden="1"/>
    <col min="6912" max="6912" width="61.765625" hidden="1"/>
    <col min="6913" max="6913" width="16.765625" hidden="1"/>
    <col min="6914" max="6914" width="18.53515625" hidden="1"/>
    <col min="6915" max="6915" width="47" hidden="1"/>
    <col min="6916" max="7165" width="7.421875E-2" hidden="1"/>
    <col min="7166" max="7167" width="13.23046875" hidden="1"/>
    <col min="7168" max="7168" width="61.765625" hidden="1"/>
    <col min="7169" max="7169" width="16.765625" hidden="1"/>
    <col min="7170" max="7170" width="18.53515625" hidden="1"/>
    <col min="7171" max="7171" width="47" hidden="1"/>
    <col min="7172" max="7421" width="7.421875E-2" hidden="1"/>
    <col min="7422" max="7423" width="13.23046875" hidden="1"/>
    <col min="7424" max="7424" width="61.765625" hidden="1"/>
    <col min="7425" max="7425" width="16.765625" hidden="1"/>
    <col min="7426" max="7426" width="18.53515625" hidden="1"/>
    <col min="7427" max="7427" width="47" hidden="1"/>
    <col min="7428" max="7677" width="7.421875E-2" hidden="1"/>
    <col min="7678" max="7679" width="13.23046875" hidden="1"/>
    <col min="7680" max="7680" width="61.765625" hidden="1"/>
    <col min="7681" max="7681" width="16.765625" hidden="1"/>
    <col min="7682" max="7682" width="18.53515625" hidden="1"/>
    <col min="7683" max="7683" width="47" hidden="1"/>
    <col min="7684" max="7933" width="7.421875E-2" hidden="1"/>
    <col min="7934" max="7935" width="13.23046875" hidden="1"/>
    <col min="7936" max="7936" width="61.765625" hidden="1"/>
    <col min="7937" max="7937" width="16.765625" hidden="1"/>
    <col min="7938" max="7938" width="18.53515625" hidden="1"/>
    <col min="7939" max="7939" width="47" hidden="1"/>
    <col min="7940" max="8189" width="7.421875E-2" hidden="1"/>
    <col min="8190" max="8191" width="13.23046875" hidden="1"/>
    <col min="8192" max="8192" width="61.765625" hidden="1"/>
    <col min="8193" max="8193" width="16.765625" hidden="1"/>
    <col min="8194" max="8194" width="18.53515625" hidden="1"/>
    <col min="8195" max="8195" width="47" hidden="1"/>
    <col min="8196" max="8445" width="7.421875E-2" hidden="1"/>
    <col min="8446" max="8447" width="13.23046875" hidden="1"/>
    <col min="8448" max="8448" width="61.765625" hidden="1"/>
    <col min="8449" max="8449" width="16.765625" hidden="1"/>
    <col min="8450" max="8450" width="18.53515625" hidden="1"/>
    <col min="8451" max="8451" width="47" hidden="1"/>
    <col min="8452" max="8701" width="7.421875E-2" hidden="1"/>
    <col min="8702" max="8703" width="13.23046875" hidden="1"/>
    <col min="8704" max="8704" width="61.765625" hidden="1"/>
    <col min="8705" max="8705" width="16.765625" hidden="1"/>
    <col min="8706" max="8706" width="18.53515625" hidden="1"/>
    <col min="8707" max="8707" width="47" hidden="1"/>
    <col min="8708" max="8957" width="7.421875E-2" hidden="1"/>
    <col min="8958" max="8959" width="13.23046875" hidden="1"/>
    <col min="8960" max="8960" width="61.765625" hidden="1"/>
    <col min="8961" max="8961" width="16.765625" hidden="1"/>
    <col min="8962" max="8962" width="18.53515625" hidden="1"/>
    <col min="8963" max="8963" width="47" hidden="1"/>
    <col min="8964" max="9213" width="7.421875E-2" hidden="1"/>
    <col min="9214" max="9215" width="13.23046875" hidden="1"/>
    <col min="9216" max="9216" width="61.765625" hidden="1"/>
    <col min="9217" max="9217" width="16.765625" hidden="1"/>
    <col min="9218" max="9218" width="18.53515625" hidden="1"/>
    <col min="9219" max="9219" width="47" hidden="1"/>
    <col min="9220" max="9469" width="7.421875E-2" hidden="1"/>
    <col min="9470" max="9471" width="13.23046875" hidden="1"/>
    <col min="9472" max="9472" width="61.765625" hidden="1"/>
    <col min="9473" max="9473" width="16.765625" hidden="1"/>
    <col min="9474" max="9474" width="18.53515625" hidden="1"/>
    <col min="9475" max="9475" width="47" hidden="1"/>
    <col min="9476" max="9725" width="7.421875E-2" hidden="1"/>
    <col min="9726" max="9727" width="13.23046875" hidden="1"/>
    <col min="9728" max="9728" width="61.765625" hidden="1"/>
    <col min="9729" max="9729" width="16.765625" hidden="1"/>
    <col min="9730" max="9730" width="18.53515625" hidden="1"/>
    <col min="9731" max="9731" width="47" hidden="1"/>
    <col min="9732" max="9981" width="7.421875E-2" hidden="1"/>
    <col min="9982" max="9983" width="13.23046875" hidden="1"/>
    <col min="9984" max="9984" width="61.765625" hidden="1"/>
    <col min="9985" max="9985" width="16.765625" hidden="1"/>
    <col min="9986" max="9986" width="18.53515625" hidden="1"/>
    <col min="9987" max="9987" width="47" hidden="1"/>
    <col min="9988" max="10237" width="7.421875E-2" hidden="1"/>
    <col min="10238" max="10239" width="13.23046875" hidden="1"/>
    <col min="10240" max="10240" width="61.765625" hidden="1"/>
    <col min="10241" max="10241" width="16.765625" hidden="1"/>
    <col min="10242" max="10242" width="18.53515625" hidden="1"/>
    <col min="10243" max="10243" width="47" hidden="1"/>
    <col min="10244" max="10493" width="7.421875E-2" hidden="1"/>
    <col min="10494" max="10495" width="13.23046875" hidden="1"/>
    <col min="10496" max="10496" width="61.765625" hidden="1"/>
    <col min="10497" max="10497" width="16.765625" hidden="1"/>
    <col min="10498" max="10498" width="18.53515625" hidden="1"/>
    <col min="10499" max="10499" width="47" hidden="1"/>
    <col min="10500" max="10749" width="7.421875E-2" hidden="1"/>
    <col min="10750" max="10751" width="13.23046875" hidden="1"/>
    <col min="10752" max="10752" width="61.765625" hidden="1"/>
    <col min="10753" max="10753" width="16.765625" hidden="1"/>
    <col min="10754" max="10754" width="18.53515625" hidden="1"/>
    <col min="10755" max="10755" width="47" hidden="1"/>
    <col min="10756" max="11005" width="7.421875E-2" hidden="1"/>
    <col min="11006" max="11007" width="13.23046875" hidden="1"/>
    <col min="11008" max="11008" width="61.765625" hidden="1"/>
    <col min="11009" max="11009" width="16.765625" hidden="1"/>
    <col min="11010" max="11010" width="18.53515625" hidden="1"/>
    <col min="11011" max="11011" width="47" hidden="1"/>
    <col min="11012" max="11261" width="7.421875E-2" hidden="1"/>
    <col min="11262" max="11263" width="13.23046875" hidden="1"/>
    <col min="11264" max="11264" width="61.765625" hidden="1"/>
    <col min="11265" max="11265" width="16.765625" hidden="1"/>
    <col min="11266" max="11266" width="18.53515625" hidden="1"/>
    <col min="11267" max="11267" width="47" hidden="1"/>
    <col min="11268" max="11517" width="7.421875E-2" hidden="1"/>
    <col min="11518" max="11519" width="13.23046875" hidden="1"/>
    <col min="11520" max="11520" width="61.765625" hidden="1"/>
    <col min="11521" max="11521" width="16.765625" hidden="1"/>
    <col min="11522" max="11522" width="18.53515625" hidden="1"/>
    <col min="11523" max="11523" width="47" hidden="1"/>
    <col min="11524" max="11773" width="7.421875E-2" hidden="1"/>
    <col min="11774" max="11775" width="13.23046875" hidden="1"/>
    <col min="11776" max="11776" width="61.765625" hidden="1"/>
    <col min="11777" max="11777" width="16.765625" hidden="1"/>
    <col min="11778" max="11778" width="18.53515625" hidden="1"/>
    <col min="11779" max="11779" width="47" hidden="1"/>
    <col min="11780" max="12029" width="7.421875E-2" hidden="1"/>
    <col min="12030" max="12031" width="13.23046875" hidden="1"/>
    <col min="12032" max="12032" width="61.765625" hidden="1"/>
    <col min="12033" max="12033" width="16.765625" hidden="1"/>
    <col min="12034" max="12034" width="18.53515625" hidden="1"/>
    <col min="12035" max="12035" width="47" hidden="1"/>
    <col min="12036" max="12285" width="7.421875E-2" hidden="1"/>
    <col min="12286" max="12287" width="13.23046875" hidden="1"/>
    <col min="12288" max="12288" width="61.765625" hidden="1"/>
    <col min="12289" max="12289" width="16.765625" hidden="1"/>
    <col min="12290" max="12290" width="18.53515625" hidden="1"/>
    <col min="12291" max="12291" width="47" hidden="1"/>
    <col min="12292" max="12541" width="7.421875E-2" hidden="1"/>
    <col min="12542" max="12543" width="13.23046875" hidden="1"/>
    <col min="12544" max="12544" width="61.765625" hidden="1"/>
    <col min="12545" max="12545" width="16.765625" hidden="1"/>
    <col min="12546" max="12546" width="18.53515625" hidden="1"/>
    <col min="12547" max="12547" width="47" hidden="1"/>
    <col min="12548" max="12797" width="7.421875E-2" hidden="1"/>
    <col min="12798" max="12799" width="13.23046875" hidden="1"/>
    <col min="12800" max="12800" width="61.765625" hidden="1"/>
    <col min="12801" max="12801" width="16.765625" hidden="1"/>
    <col min="12802" max="12802" width="18.53515625" hidden="1"/>
    <col min="12803" max="12803" width="47" hidden="1"/>
    <col min="12804" max="13053" width="7.421875E-2" hidden="1"/>
    <col min="13054" max="13055" width="13.23046875" hidden="1"/>
    <col min="13056" max="13056" width="61.765625" hidden="1"/>
    <col min="13057" max="13057" width="16.765625" hidden="1"/>
    <col min="13058" max="13058" width="18.53515625" hidden="1"/>
    <col min="13059" max="13059" width="47" hidden="1"/>
    <col min="13060" max="13309" width="7.421875E-2" hidden="1"/>
    <col min="13310" max="13311" width="13.23046875" hidden="1"/>
    <col min="13312" max="13312" width="61.765625" hidden="1"/>
    <col min="13313" max="13313" width="16.765625" hidden="1"/>
    <col min="13314" max="13314" width="18.53515625" hidden="1"/>
    <col min="13315" max="13315" width="47" hidden="1"/>
    <col min="13316" max="13565" width="7.421875E-2" hidden="1"/>
    <col min="13566" max="13567" width="13.23046875" hidden="1"/>
    <col min="13568" max="13568" width="61.765625" hidden="1"/>
    <col min="13569" max="13569" width="16.765625" hidden="1"/>
    <col min="13570" max="13570" width="18.53515625" hidden="1"/>
    <col min="13571" max="13571" width="47" hidden="1"/>
    <col min="13572" max="13821" width="7.421875E-2" hidden="1"/>
    <col min="13822" max="13823" width="13.23046875" hidden="1"/>
    <col min="13824" max="13824" width="61.765625" hidden="1"/>
    <col min="13825" max="13825" width="16.765625" hidden="1"/>
    <col min="13826" max="13826" width="18.53515625" hidden="1"/>
    <col min="13827" max="13827" width="47" hidden="1"/>
    <col min="13828" max="14077" width="7.421875E-2" hidden="1"/>
    <col min="14078" max="14079" width="13.23046875" hidden="1"/>
    <col min="14080" max="14080" width="61.765625" hidden="1"/>
    <col min="14081" max="14081" width="16.765625" hidden="1"/>
    <col min="14082" max="14082" width="18.53515625" hidden="1"/>
    <col min="14083" max="14083" width="47" hidden="1"/>
    <col min="14084" max="14333" width="7.421875E-2" hidden="1"/>
    <col min="14334" max="14335" width="13.23046875" hidden="1"/>
    <col min="14336" max="14336" width="61.765625" hidden="1"/>
    <col min="14337" max="14337" width="16.765625" hidden="1"/>
    <col min="14338" max="14338" width="18.53515625" hidden="1"/>
    <col min="14339" max="14339" width="47" hidden="1"/>
    <col min="14340" max="14589" width="7.421875E-2" hidden="1"/>
    <col min="14590" max="14591" width="13.23046875" hidden="1"/>
    <col min="14592" max="14592" width="61.765625" hidden="1"/>
    <col min="14593" max="14593" width="16.765625" hidden="1"/>
    <col min="14594" max="14594" width="18.53515625" hidden="1"/>
    <col min="14595" max="14595" width="47" hidden="1"/>
    <col min="14596" max="14845" width="7.421875E-2" hidden="1"/>
    <col min="14846" max="14847" width="13.23046875" hidden="1"/>
    <col min="14848" max="14848" width="61.765625" hidden="1"/>
    <col min="14849" max="14849" width="16.765625" hidden="1"/>
    <col min="14850" max="14850" width="18.53515625" hidden="1"/>
    <col min="14851" max="14851" width="47" hidden="1"/>
    <col min="14852" max="15101" width="7.421875E-2" hidden="1"/>
    <col min="15102" max="15103" width="13.23046875" hidden="1"/>
    <col min="15104" max="15104" width="61.765625" hidden="1"/>
    <col min="15105" max="15105" width="16.765625" hidden="1"/>
    <col min="15106" max="15106" width="18.53515625" hidden="1"/>
    <col min="15107" max="15107" width="47" hidden="1"/>
    <col min="15108" max="15357" width="7.421875E-2" hidden="1"/>
    <col min="15358" max="15359" width="13.23046875" hidden="1"/>
    <col min="15360" max="15360" width="61.765625" hidden="1"/>
    <col min="15361" max="15361" width="16.765625" hidden="1"/>
    <col min="15362" max="15362" width="18.53515625" hidden="1"/>
    <col min="15363" max="15363" width="47" hidden="1"/>
    <col min="15364" max="15613" width="7.421875E-2" hidden="1"/>
    <col min="15614" max="15615" width="13.23046875" hidden="1"/>
    <col min="15616" max="15616" width="61.765625" hidden="1"/>
    <col min="15617" max="15617" width="16.765625" hidden="1"/>
    <col min="15618" max="15618" width="18.53515625" hidden="1"/>
    <col min="15619" max="15619" width="47" hidden="1"/>
    <col min="15620" max="15869" width="7.421875E-2" hidden="1"/>
    <col min="15870" max="15871" width="13.23046875" hidden="1"/>
    <col min="15872" max="15872" width="61.765625" hidden="1"/>
    <col min="15873" max="15873" width="16.765625" hidden="1"/>
    <col min="15874" max="15874" width="18.53515625" hidden="1"/>
    <col min="15875" max="15875" width="47" hidden="1"/>
    <col min="15876" max="16125" width="7.421875E-2" hidden="1"/>
    <col min="16126" max="16127" width="13.23046875" hidden="1"/>
    <col min="16128" max="16128" width="61.765625" hidden="1"/>
    <col min="16129" max="16129" width="16.765625" hidden="1"/>
    <col min="16130" max="16130" width="18.53515625" hidden="1"/>
    <col min="16131" max="16131" width="47" hidden="1"/>
    <col min="16132" max="16384" width="7.421875E-2" hidden="1"/>
  </cols>
  <sheetData>
    <row r="1" spans="1:6" ht="32.5" x14ac:dyDescent="0.35">
      <c r="A1" s="44" t="str">
        <f>"Daily closure report: "&amp;'Front page'!A8</f>
        <v>Daily closure report: Friday, 11 July</v>
      </c>
      <c r="B1" s="44"/>
      <c r="C1" s="44"/>
      <c r="D1" s="44"/>
      <c r="E1" s="44"/>
      <c r="F1" s="44"/>
    </row>
    <row r="2" spans="1:6" s="5" customFormat="1" ht="28" x14ac:dyDescent="0.35">
      <c r="A2" s="12" t="s">
        <v>9</v>
      </c>
      <c r="B2" s="12" t="s">
        <v>1</v>
      </c>
      <c r="C2" s="12" t="s">
        <v>0</v>
      </c>
      <c r="D2" s="11" t="s">
        <v>11</v>
      </c>
      <c r="E2" s="11" t="s">
        <v>12</v>
      </c>
      <c r="F2" s="12" t="s">
        <v>10</v>
      </c>
    </row>
    <row r="3" spans="1:6" s="23" customFormat="1" ht="62" x14ac:dyDescent="0.35">
      <c r="A3" s="25" t="s">
        <v>24</v>
      </c>
      <c r="B3" s="25" t="s">
        <v>2</v>
      </c>
      <c r="C3" s="26" t="s">
        <v>226</v>
      </c>
      <c r="D3" s="27">
        <v>45849.875</v>
      </c>
      <c r="E3" s="27">
        <v>45850.208333333299</v>
      </c>
      <c r="F3" s="26" t="s">
        <v>227</v>
      </c>
    </row>
    <row r="4" spans="1:6" s="23" customFormat="1" ht="62" x14ac:dyDescent="0.35">
      <c r="A4" s="25" t="s">
        <v>24</v>
      </c>
      <c r="B4" s="25" t="s">
        <v>21</v>
      </c>
      <c r="C4" s="26" t="s">
        <v>25</v>
      </c>
      <c r="D4" s="27">
        <v>45847.208333333299</v>
      </c>
      <c r="E4" s="27">
        <v>46507.999305555597</v>
      </c>
      <c r="F4" s="26" t="s">
        <v>26</v>
      </c>
    </row>
    <row r="5" spans="1:6" s="23" customFormat="1" ht="46.5" x14ac:dyDescent="0.35">
      <c r="A5" s="25" t="s">
        <v>24</v>
      </c>
      <c r="B5" s="25" t="s">
        <v>6</v>
      </c>
      <c r="C5" s="26" t="s">
        <v>237</v>
      </c>
      <c r="D5" s="27">
        <v>45849.875</v>
      </c>
      <c r="E5" s="27">
        <v>45850.208333333299</v>
      </c>
      <c r="F5" s="26" t="s">
        <v>238</v>
      </c>
    </row>
    <row r="6" spans="1:6" s="23" customFormat="1" ht="77.5" x14ac:dyDescent="0.35">
      <c r="A6" s="25" t="s">
        <v>24</v>
      </c>
      <c r="B6" s="25" t="s">
        <v>2</v>
      </c>
      <c r="C6" s="26" t="s">
        <v>250</v>
      </c>
      <c r="D6" s="27">
        <v>45849.833333333299</v>
      </c>
      <c r="E6" s="27">
        <v>45850.25</v>
      </c>
      <c r="F6" s="26" t="s">
        <v>251</v>
      </c>
    </row>
    <row r="7" spans="1:6" s="23" customFormat="1" ht="62" x14ac:dyDescent="0.35">
      <c r="A7" s="25" t="s">
        <v>24</v>
      </c>
      <c r="B7" s="25" t="s">
        <v>6</v>
      </c>
      <c r="C7" s="26" t="s">
        <v>268</v>
      </c>
      <c r="D7" s="27">
        <v>45849.833333333299</v>
      </c>
      <c r="E7" s="27">
        <v>45850.25</v>
      </c>
      <c r="F7" s="26" t="s">
        <v>269</v>
      </c>
    </row>
    <row r="8" spans="1:6" s="23" customFormat="1" ht="46.5" x14ac:dyDescent="0.35">
      <c r="A8" s="25" t="s">
        <v>24</v>
      </c>
      <c r="B8" s="25" t="s">
        <v>6</v>
      </c>
      <c r="C8" s="26" t="s">
        <v>297</v>
      </c>
      <c r="D8" s="27">
        <v>45849.833333333299</v>
      </c>
      <c r="E8" s="27">
        <v>45850.25</v>
      </c>
      <c r="F8" s="26" t="s">
        <v>298</v>
      </c>
    </row>
    <row r="9" spans="1:6" s="23" customFormat="1" ht="62" x14ac:dyDescent="0.35">
      <c r="A9" s="25" t="s">
        <v>24</v>
      </c>
      <c r="B9" s="25" t="s">
        <v>2</v>
      </c>
      <c r="C9" s="26" t="s">
        <v>299</v>
      </c>
      <c r="D9" s="27">
        <v>45849.833333333299</v>
      </c>
      <c r="E9" s="27">
        <v>45850.25</v>
      </c>
      <c r="F9" s="26" t="s">
        <v>300</v>
      </c>
    </row>
    <row r="10" spans="1:6" s="23" customFormat="1" ht="77.5" x14ac:dyDescent="0.35">
      <c r="A10" s="25" t="s">
        <v>230</v>
      </c>
      <c r="B10" s="25" t="s">
        <v>6</v>
      </c>
      <c r="C10" s="26" t="s">
        <v>231</v>
      </c>
      <c r="D10" s="27">
        <v>45849.875</v>
      </c>
      <c r="E10" s="27">
        <v>45850.208333333299</v>
      </c>
      <c r="F10" s="26" t="s">
        <v>232</v>
      </c>
    </row>
    <row r="11" spans="1:6" s="23" customFormat="1" ht="77.5" x14ac:dyDescent="0.35">
      <c r="A11" s="25" t="s">
        <v>230</v>
      </c>
      <c r="B11" s="25" t="s">
        <v>6</v>
      </c>
      <c r="C11" s="26" t="s">
        <v>283</v>
      </c>
      <c r="D11" s="27">
        <v>45849.833333333299</v>
      </c>
      <c r="E11" s="27">
        <v>45850.25</v>
      </c>
      <c r="F11" s="26" t="s">
        <v>284</v>
      </c>
    </row>
    <row r="12" spans="1:6" s="23" customFormat="1" ht="62" x14ac:dyDescent="0.35">
      <c r="A12" s="25" t="s">
        <v>230</v>
      </c>
      <c r="B12" s="25" t="s">
        <v>2</v>
      </c>
      <c r="C12" s="26" t="s">
        <v>295</v>
      </c>
      <c r="D12" s="27">
        <v>45849.833333333299</v>
      </c>
      <c r="E12" s="27">
        <v>45850.25</v>
      </c>
      <c r="F12" s="26" t="s">
        <v>296</v>
      </c>
    </row>
    <row r="13" spans="1:6" s="23" customFormat="1" ht="77.5" x14ac:dyDescent="0.35">
      <c r="A13" s="25" t="s">
        <v>230</v>
      </c>
      <c r="B13" s="25" t="s">
        <v>6</v>
      </c>
      <c r="C13" s="26" t="s">
        <v>301</v>
      </c>
      <c r="D13" s="27">
        <v>45849.833333333299</v>
      </c>
      <c r="E13" s="27">
        <v>45850.25</v>
      </c>
      <c r="F13" s="26" t="s">
        <v>302</v>
      </c>
    </row>
    <row r="14" spans="1:6" s="23" customFormat="1" ht="46.5" x14ac:dyDescent="0.35">
      <c r="A14" s="25" t="s">
        <v>213</v>
      </c>
      <c r="B14" s="25" t="s">
        <v>21</v>
      </c>
      <c r="C14" s="26" t="s">
        <v>214</v>
      </c>
      <c r="D14" s="27">
        <v>45849.833333333299</v>
      </c>
      <c r="E14" s="27">
        <v>45850.25</v>
      </c>
      <c r="F14" s="26" t="s">
        <v>215</v>
      </c>
    </row>
    <row r="15" spans="1:6" s="24" customFormat="1" ht="62" x14ac:dyDescent="0.35">
      <c r="A15" s="25" t="s">
        <v>390</v>
      </c>
      <c r="B15" s="25" t="s">
        <v>4</v>
      </c>
      <c r="C15" s="26" t="s">
        <v>391</v>
      </c>
      <c r="D15" s="27">
        <v>45849.958333333299</v>
      </c>
      <c r="E15" s="27">
        <v>45850.25</v>
      </c>
      <c r="F15" s="26" t="s">
        <v>392</v>
      </c>
    </row>
    <row r="16" spans="1:6" s="24" customFormat="1" ht="62" x14ac:dyDescent="0.35">
      <c r="A16" s="25" t="s">
        <v>17</v>
      </c>
      <c r="B16" s="25" t="s">
        <v>4</v>
      </c>
      <c r="C16" s="26" t="s">
        <v>211</v>
      </c>
      <c r="D16" s="27">
        <v>45849.833333333299</v>
      </c>
      <c r="E16" s="27">
        <v>45850.25</v>
      </c>
      <c r="F16" s="26" t="s">
        <v>212</v>
      </c>
    </row>
    <row r="17" spans="1:6" s="24" customFormat="1" ht="62" x14ac:dyDescent="0.35">
      <c r="A17" s="25" t="s">
        <v>17</v>
      </c>
      <c r="B17" s="25" t="s">
        <v>5</v>
      </c>
      <c r="C17" s="26" t="s">
        <v>18</v>
      </c>
      <c r="D17" s="27">
        <v>45847.25</v>
      </c>
      <c r="E17" s="27">
        <v>45859.833333333299</v>
      </c>
      <c r="F17" s="26" t="s">
        <v>19</v>
      </c>
    </row>
    <row r="18" spans="1:6" s="24" customFormat="1" ht="46.5" x14ac:dyDescent="0.35">
      <c r="A18" s="25" t="s">
        <v>42</v>
      </c>
      <c r="B18" s="25" t="s">
        <v>6</v>
      </c>
      <c r="C18" s="26" t="s">
        <v>303</v>
      </c>
      <c r="D18" s="27">
        <v>45849.833333333299</v>
      </c>
      <c r="E18" s="27">
        <v>45850.25</v>
      </c>
      <c r="F18" s="26" t="s">
        <v>304</v>
      </c>
    </row>
    <row r="19" spans="1:6" s="24" customFormat="1" ht="46.5" x14ac:dyDescent="0.35">
      <c r="A19" s="25" t="s">
        <v>42</v>
      </c>
      <c r="B19" s="25" t="s">
        <v>6</v>
      </c>
      <c r="C19" s="26" t="s">
        <v>305</v>
      </c>
      <c r="D19" s="27">
        <v>45849.833333333299</v>
      </c>
      <c r="E19" s="27">
        <v>45850.25</v>
      </c>
      <c r="F19" s="26" t="s">
        <v>304</v>
      </c>
    </row>
    <row r="20" spans="1:6" s="24" customFormat="1" ht="62" x14ac:dyDescent="0.35">
      <c r="A20" s="25" t="s">
        <v>42</v>
      </c>
      <c r="B20" s="25" t="s">
        <v>2</v>
      </c>
      <c r="C20" s="26" t="s">
        <v>306</v>
      </c>
      <c r="D20" s="27">
        <v>45849.833333333299</v>
      </c>
      <c r="E20" s="27">
        <v>45850.25</v>
      </c>
      <c r="F20" s="26" t="s">
        <v>307</v>
      </c>
    </row>
    <row r="21" spans="1:6" s="24" customFormat="1" ht="62" x14ac:dyDescent="0.35">
      <c r="A21" s="25" t="s">
        <v>42</v>
      </c>
      <c r="B21" s="25" t="s">
        <v>2</v>
      </c>
      <c r="C21" s="26" t="s">
        <v>308</v>
      </c>
      <c r="D21" s="27">
        <v>45849.833333333299</v>
      </c>
      <c r="E21" s="27">
        <v>45850.208333333299</v>
      </c>
      <c r="F21" s="26" t="s">
        <v>309</v>
      </c>
    </row>
    <row r="22" spans="1:6" s="24" customFormat="1" ht="62" x14ac:dyDescent="0.35">
      <c r="A22" s="25" t="s">
        <v>42</v>
      </c>
      <c r="B22" s="25" t="s">
        <v>6</v>
      </c>
      <c r="C22" s="26" t="s">
        <v>310</v>
      </c>
      <c r="D22" s="27">
        <v>45849.833333333299</v>
      </c>
      <c r="E22" s="27">
        <v>45850.25</v>
      </c>
      <c r="F22" s="26" t="s">
        <v>311</v>
      </c>
    </row>
    <row r="23" spans="1:6" s="24" customFormat="1" ht="77.5" x14ac:dyDescent="0.35">
      <c r="A23" s="25" t="s">
        <v>42</v>
      </c>
      <c r="B23" s="25" t="s">
        <v>6</v>
      </c>
      <c r="C23" s="26" t="s">
        <v>312</v>
      </c>
      <c r="D23" s="27">
        <v>45849.833333333299</v>
      </c>
      <c r="E23" s="27">
        <v>45850.25</v>
      </c>
      <c r="F23" s="26" t="s">
        <v>313</v>
      </c>
    </row>
    <row r="24" spans="1:6" s="24" customFormat="1" ht="46.5" x14ac:dyDescent="0.35">
      <c r="A24" s="25" t="s">
        <v>42</v>
      </c>
      <c r="B24" s="25" t="s">
        <v>2</v>
      </c>
      <c r="C24" s="26" t="s">
        <v>314</v>
      </c>
      <c r="D24" s="27">
        <v>45849.833333333299</v>
      </c>
      <c r="E24" s="27">
        <v>45850.166666666701</v>
      </c>
      <c r="F24" s="26" t="s">
        <v>315</v>
      </c>
    </row>
    <row r="25" spans="1:6" s="24" customFormat="1" ht="46.5" x14ac:dyDescent="0.35">
      <c r="A25" s="25" t="s">
        <v>379</v>
      </c>
      <c r="B25" s="25" t="s">
        <v>4</v>
      </c>
      <c r="C25" s="26" t="s">
        <v>380</v>
      </c>
      <c r="D25" s="27">
        <v>45849.833333333299</v>
      </c>
      <c r="E25" s="27">
        <v>45850.25</v>
      </c>
      <c r="F25" s="26" t="s">
        <v>381</v>
      </c>
    </row>
    <row r="26" spans="1:6" s="24" customFormat="1" ht="46.5" x14ac:dyDescent="0.35">
      <c r="A26" s="25" t="s">
        <v>369</v>
      </c>
      <c r="B26" s="25" t="s">
        <v>6</v>
      </c>
      <c r="C26" s="26" t="s">
        <v>370</v>
      </c>
      <c r="D26" s="27">
        <v>45849.833333333299</v>
      </c>
      <c r="E26" s="27">
        <v>45850.25</v>
      </c>
      <c r="F26" s="26" t="s">
        <v>371</v>
      </c>
    </row>
    <row r="27" spans="1:6" s="24" customFormat="1" ht="46.5" x14ac:dyDescent="0.35">
      <c r="A27" s="25" t="s">
        <v>369</v>
      </c>
      <c r="B27" s="25" t="s">
        <v>2</v>
      </c>
      <c r="C27" s="26" t="s">
        <v>372</v>
      </c>
      <c r="D27" s="27">
        <v>45849.833333333299</v>
      </c>
      <c r="E27" s="27">
        <v>45850.25</v>
      </c>
      <c r="F27" s="26" t="s">
        <v>371</v>
      </c>
    </row>
    <row r="28" spans="1:6" s="24" customFormat="1" ht="46.5" x14ac:dyDescent="0.35">
      <c r="A28" s="25" t="s">
        <v>369</v>
      </c>
      <c r="B28" s="25" t="s">
        <v>21</v>
      </c>
      <c r="C28" s="26" t="s">
        <v>378</v>
      </c>
      <c r="D28" s="27">
        <v>45849.833333333299</v>
      </c>
      <c r="E28" s="27">
        <v>45850.25</v>
      </c>
      <c r="F28" s="26" t="s">
        <v>371</v>
      </c>
    </row>
    <row r="29" spans="1:6" s="24" customFormat="1" ht="46.5" x14ac:dyDescent="0.35">
      <c r="A29" s="25" t="s">
        <v>99</v>
      </c>
      <c r="B29" s="25" t="s">
        <v>2</v>
      </c>
      <c r="C29" s="26" t="s">
        <v>376</v>
      </c>
      <c r="D29" s="27">
        <v>45849.833333333299</v>
      </c>
      <c r="E29" s="27">
        <v>45850.25</v>
      </c>
      <c r="F29" s="26" t="s">
        <v>377</v>
      </c>
    </row>
    <row r="30" spans="1:6" s="24" customFormat="1" ht="31" x14ac:dyDescent="0.35">
      <c r="A30" s="25" t="s">
        <v>373</v>
      </c>
      <c r="B30" s="25" t="s">
        <v>6</v>
      </c>
      <c r="C30" s="26" t="s">
        <v>374</v>
      </c>
      <c r="D30" s="27">
        <v>45849.875</v>
      </c>
      <c r="E30" s="27">
        <v>45850.208333333299</v>
      </c>
      <c r="F30" s="26" t="s">
        <v>375</v>
      </c>
    </row>
    <row r="31" spans="1:6" s="24" customFormat="1" ht="46.5" x14ac:dyDescent="0.35">
      <c r="A31" s="25" t="s">
        <v>365</v>
      </c>
      <c r="B31" s="25" t="s">
        <v>5</v>
      </c>
      <c r="C31" s="26" t="s">
        <v>366</v>
      </c>
      <c r="D31" s="27">
        <v>45849.833333333299</v>
      </c>
      <c r="E31" s="27">
        <v>45850.25</v>
      </c>
      <c r="F31" s="26" t="s">
        <v>367</v>
      </c>
    </row>
    <row r="32" spans="1:6" s="24" customFormat="1" ht="46.5" x14ac:dyDescent="0.35">
      <c r="A32" s="25" t="s">
        <v>365</v>
      </c>
      <c r="B32" s="25" t="s">
        <v>4</v>
      </c>
      <c r="C32" s="26" t="s">
        <v>368</v>
      </c>
      <c r="D32" s="27">
        <v>45849.833333333299</v>
      </c>
      <c r="E32" s="27">
        <v>45850.25</v>
      </c>
      <c r="F32" s="26" t="s">
        <v>367</v>
      </c>
    </row>
    <row r="33" spans="1:6" s="24" customFormat="1" ht="31" x14ac:dyDescent="0.35">
      <c r="A33" s="25" t="s">
        <v>365</v>
      </c>
      <c r="B33" s="25" t="s">
        <v>4</v>
      </c>
      <c r="C33" s="26" t="s">
        <v>382</v>
      </c>
      <c r="D33" s="27">
        <v>45849.833333333299</v>
      </c>
      <c r="E33" s="27">
        <v>45850.208333333299</v>
      </c>
      <c r="F33" s="26" t="s">
        <v>383</v>
      </c>
    </row>
    <row r="34" spans="1:6" s="24" customFormat="1" ht="31" x14ac:dyDescent="0.35">
      <c r="A34" s="25" t="s">
        <v>365</v>
      </c>
      <c r="B34" s="25" t="s">
        <v>4</v>
      </c>
      <c r="C34" s="26" t="s">
        <v>384</v>
      </c>
      <c r="D34" s="27">
        <v>45849.833333333299</v>
      </c>
      <c r="E34" s="27">
        <v>45850.208333333299</v>
      </c>
      <c r="F34" s="26" t="s">
        <v>383</v>
      </c>
    </row>
    <row r="35" spans="1:6" s="24" customFormat="1" ht="31" x14ac:dyDescent="0.35">
      <c r="A35" s="25" t="s">
        <v>365</v>
      </c>
      <c r="B35" s="25" t="s">
        <v>2</v>
      </c>
      <c r="C35" s="26" t="s">
        <v>385</v>
      </c>
      <c r="D35" s="27">
        <v>45849.833333333299</v>
      </c>
      <c r="E35" s="27">
        <v>45850.208333333299</v>
      </c>
      <c r="F35" s="26" t="s">
        <v>383</v>
      </c>
    </row>
    <row r="36" spans="1:6" s="24" customFormat="1" ht="62" x14ac:dyDescent="0.35">
      <c r="A36" s="25" t="s">
        <v>109</v>
      </c>
      <c r="B36" s="25" t="s">
        <v>2</v>
      </c>
      <c r="C36" s="26" t="s">
        <v>388</v>
      </c>
      <c r="D36" s="27">
        <v>45849.958333333299</v>
      </c>
      <c r="E36" s="27">
        <v>45850.25</v>
      </c>
      <c r="F36" s="26" t="s">
        <v>389</v>
      </c>
    </row>
    <row r="37" spans="1:6" s="24" customFormat="1" ht="77.5" x14ac:dyDescent="0.35">
      <c r="A37" s="25" t="s">
        <v>122</v>
      </c>
      <c r="B37" s="25" t="s">
        <v>4</v>
      </c>
      <c r="C37" s="26" t="s">
        <v>409</v>
      </c>
      <c r="D37" s="27">
        <v>45849.833333333299</v>
      </c>
      <c r="E37" s="27">
        <v>45850.25</v>
      </c>
      <c r="F37" s="26" t="s">
        <v>410</v>
      </c>
    </row>
    <row r="38" spans="1:6" s="24" customFormat="1" ht="46.5" x14ac:dyDescent="0.35">
      <c r="A38" s="25" t="s">
        <v>122</v>
      </c>
      <c r="B38" s="25" t="s">
        <v>4</v>
      </c>
      <c r="C38" s="26" t="s">
        <v>123</v>
      </c>
      <c r="D38" s="27">
        <v>45849.833333333299</v>
      </c>
      <c r="E38" s="27">
        <v>45850.25</v>
      </c>
      <c r="F38" s="26" t="s">
        <v>124</v>
      </c>
    </row>
    <row r="39" spans="1:6" s="24" customFormat="1" ht="31" x14ac:dyDescent="0.35">
      <c r="A39" s="25" t="s">
        <v>362</v>
      </c>
      <c r="B39" s="25" t="s">
        <v>4</v>
      </c>
      <c r="C39" s="26" t="s">
        <v>363</v>
      </c>
      <c r="D39" s="27">
        <v>45849.875</v>
      </c>
      <c r="E39" s="27">
        <v>45850.25</v>
      </c>
      <c r="F39" s="26" t="s">
        <v>364</v>
      </c>
    </row>
    <row r="40" spans="1:6" s="24" customFormat="1" ht="31" x14ac:dyDescent="0.35">
      <c r="A40" s="25" t="s">
        <v>349</v>
      </c>
      <c r="B40" s="25" t="s">
        <v>4</v>
      </c>
      <c r="C40" s="26" t="s">
        <v>350</v>
      </c>
      <c r="D40" s="27">
        <v>45849.895833333299</v>
      </c>
      <c r="E40" s="27">
        <v>45850.25</v>
      </c>
      <c r="F40" s="26" t="s">
        <v>351</v>
      </c>
    </row>
    <row r="41" spans="1:6" s="24" customFormat="1" ht="46.5" x14ac:dyDescent="0.35">
      <c r="A41" s="25" t="s">
        <v>189</v>
      </c>
      <c r="B41" s="25" t="s">
        <v>6</v>
      </c>
      <c r="C41" s="26" t="s">
        <v>352</v>
      </c>
      <c r="D41" s="27">
        <v>45849.875</v>
      </c>
      <c r="E41" s="27">
        <v>45850.25</v>
      </c>
      <c r="F41" s="26" t="s">
        <v>353</v>
      </c>
    </row>
    <row r="42" spans="1:6" s="24" customFormat="1" ht="31" x14ac:dyDescent="0.35">
      <c r="A42" s="25" t="s">
        <v>189</v>
      </c>
      <c r="B42" s="25" t="s">
        <v>6</v>
      </c>
      <c r="C42" s="26" t="s">
        <v>360</v>
      </c>
      <c r="D42" s="27">
        <v>45849.875</v>
      </c>
      <c r="E42" s="27">
        <v>45850.25</v>
      </c>
      <c r="F42" s="26" t="s">
        <v>361</v>
      </c>
    </row>
    <row r="43" spans="1:6" s="24" customFormat="1" ht="31" x14ac:dyDescent="0.35">
      <c r="A43" s="25" t="s">
        <v>415</v>
      </c>
      <c r="B43" s="25" t="s">
        <v>21</v>
      </c>
      <c r="C43" s="26" t="s">
        <v>416</v>
      </c>
      <c r="D43" s="27">
        <v>45849.833333333299</v>
      </c>
      <c r="E43" s="27">
        <v>45850.25</v>
      </c>
      <c r="F43" s="26" t="s">
        <v>417</v>
      </c>
    </row>
    <row r="44" spans="1:6" s="24" customFormat="1" ht="93" x14ac:dyDescent="0.35">
      <c r="A44" s="25" t="s">
        <v>125</v>
      </c>
      <c r="B44" s="25" t="s">
        <v>21</v>
      </c>
      <c r="C44" s="26" t="s">
        <v>262</v>
      </c>
      <c r="D44" s="27">
        <v>45849.833333333299</v>
      </c>
      <c r="E44" s="27">
        <v>45850.25</v>
      </c>
      <c r="F44" s="26" t="s">
        <v>263</v>
      </c>
    </row>
    <row r="45" spans="1:6" s="24" customFormat="1" ht="93" x14ac:dyDescent="0.35">
      <c r="A45" s="25" t="s">
        <v>125</v>
      </c>
      <c r="B45" s="25" t="s">
        <v>6</v>
      </c>
      <c r="C45" s="26" t="s">
        <v>265</v>
      </c>
      <c r="D45" s="27">
        <v>45849.833333333299</v>
      </c>
      <c r="E45" s="27">
        <v>45850.25</v>
      </c>
      <c r="F45" s="26" t="s">
        <v>263</v>
      </c>
    </row>
    <row r="46" spans="1:6" s="24" customFormat="1" ht="62" x14ac:dyDescent="0.35">
      <c r="A46" s="25" t="s">
        <v>125</v>
      </c>
      <c r="B46" s="25" t="s">
        <v>5</v>
      </c>
      <c r="C46" s="26" t="s">
        <v>403</v>
      </c>
      <c r="D46" s="27">
        <v>45849.833333333299</v>
      </c>
      <c r="E46" s="27">
        <v>45850.25</v>
      </c>
      <c r="F46" s="26" t="s">
        <v>404</v>
      </c>
    </row>
    <row r="47" spans="1:6" s="24" customFormat="1" ht="46.5" x14ac:dyDescent="0.35">
      <c r="A47" s="25" t="s">
        <v>125</v>
      </c>
      <c r="B47" s="25" t="s">
        <v>4</v>
      </c>
      <c r="C47" s="26" t="s">
        <v>405</v>
      </c>
      <c r="D47" s="27">
        <v>45849.833333333299</v>
      </c>
      <c r="E47" s="27">
        <v>45850.25</v>
      </c>
      <c r="F47" s="26" t="s">
        <v>406</v>
      </c>
    </row>
    <row r="48" spans="1:6" s="24" customFormat="1" ht="62" x14ac:dyDescent="0.35">
      <c r="A48" s="25" t="s">
        <v>125</v>
      </c>
      <c r="B48" s="25" t="s">
        <v>5</v>
      </c>
      <c r="C48" s="26" t="s">
        <v>407</v>
      </c>
      <c r="D48" s="27">
        <v>45849.833333333299</v>
      </c>
      <c r="E48" s="27">
        <v>45850.25</v>
      </c>
      <c r="F48" s="26" t="s">
        <v>408</v>
      </c>
    </row>
    <row r="49" spans="1:6" s="24" customFormat="1" ht="77.5" x14ac:dyDescent="0.35">
      <c r="A49" s="25" t="s">
        <v>125</v>
      </c>
      <c r="B49" s="25" t="s">
        <v>2</v>
      </c>
      <c r="C49" s="26" t="s">
        <v>126</v>
      </c>
      <c r="D49" s="27">
        <v>45849.833333333299</v>
      </c>
      <c r="E49" s="27">
        <v>45852.25</v>
      </c>
      <c r="F49" s="26" t="s">
        <v>127</v>
      </c>
    </row>
    <row r="50" spans="1:6" s="24" customFormat="1" ht="46.5" x14ac:dyDescent="0.35">
      <c r="A50" s="25" t="s">
        <v>418</v>
      </c>
      <c r="B50" s="25" t="s">
        <v>2</v>
      </c>
      <c r="C50" s="26" t="s">
        <v>419</v>
      </c>
      <c r="D50" s="27">
        <v>45849.833333333299</v>
      </c>
      <c r="E50" s="27">
        <v>45850.25</v>
      </c>
      <c r="F50" s="26" t="s">
        <v>420</v>
      </c>
    </row>
    <row r="51" spans="1:6" s="24" customFormat="1" ht="93" x14ac:dyDescent="0.35">
      <c r="A51" s="25" t="s">
        <v>246</v>
      </c>
      <c r="B51" s="25" t="s">
        <v>2</v>
      </c>
      <c r="C51" s="26" t="s">
        <v>247</v>
      </c>
      <c r="D51" s="27">
        <v>45849.833333333299</v>
      </c>
      <c r="E51" s="27">
        <v>45850.25</v>
      </c>
      <c r="F51" s="26" t="s">
        <v>245</v>
      </c>
    </row>
    <row r="52" spans="1:6" s="24" customFormat="1" ht="93" x14ac:dyDescent="0.35">
      <c r="A52" s="25" t="s">
        <v>246</v>
      </c>
      <c r="B52" s="25" t="s">
        <v>6</v>
      </c>
      <c r="C52" s="26" t="s">
        <v>270</v>
      </c>
      <c r="D52" s="27">
        <v>45849.833333333299</v>
      </c>
      <c r="E52" s="27">
        <v>45850.25</v>
      </c>
      <c r="F52" s="26" t="s">
        <v>271</v>
      </c>
    </row>
    <row r="53" spans="1:6" s="24" customFormat="1" ht="93" x14ac:dyDescent="0.35">
      <c r="A53" s="25" t="s">
        <v>246</v>
      </c>
      <c r="B53" s="25" t="s">
        <v>6</v>
      </c>
      <c r="C53" s="26" t="s">
        <v>272</v>
      </c>
      <c r="D53" s="27">
        <v>45849.833333333299</v>
      </c>
      <c r="E53" s="27">
        <v>45850.25</v>
      </c>
      <c r="F53" s="26" t="s">
        <v>271</v>
      </c>
    </row>
    <row r="54" spans="1:6" s="24" customFormat="1" ht="77.5" x14ac:dyDescent="0.35">
      <c r="A54" s="25" t="s">
        <v>20</v>
      </c>
      <c r="B54" s="25" t="s">
        <v>21</v>
      </c>
      <c r="C54" s="26" t="s">
        <v>22</v>
      </c>
      <c r="D54" s="27">
        <v>45849.833333333299</v>
      </c>
      <c r="E54" s="27">
        <v>45852.25</v>
      </c>
      <c r="F54" s="26" t="s">
        <v>23</v>
      </c>
    </row>
    <row r="55" spans="1:6" s="24" customFormat="1" ht="124" x14ac:dyDescent="0.35">
      <c r="A55" s="25" t="s">
        <v>252</v>
      </c>
      <c r="B55" s="25" t="s">
        <v>6</v>
      </c>
      <c r="C55" s="26" t="s">
        <v>253</v>
      </c>
      <c r="D55" s="27">
        <v>45849.833333333299</v>
      </c>
      <c r="E55" s="27">
        <v>45850.25</v>
      </c>
      <c r="F55" s="26" t="s">
        <v>254</v>
      </c>
    </row>
    <row r="56" spans="1:6" s="24" customFormat="1" ht="124" x14ac:dyDescent="0.35">
      <c r="A56" s="25" t="s">
        <v>252</v>
      </c>
      <c r="B56" s="25" t="s">
        <v>6</v>
      </c>
      <c r="C56" s="26" t="s">
        <v>255</v>
      </c>
      <c r="D56" s="27">
        <v>45849.833333333299</v>
      </c>
      <c r="E56" s="27">
        <v>45850.25</v>
      </c>
      <c r="F56" s="26" t="s">
        <v>254</v>
      </c>
    </row>
    <row r="57" spans="1:6" s="24" customFormat="1" ht="62" x14ac:dyDescent="0.35">
      <c r="A57" s="25" t="s">
        <v>128</v>
      </c>
      <c r="B57" s="25" t="s">
        <v>2</v>
      </c>
      <c r="C57" s="26" t="s">
        <v>129</v>
      </c>
      <c r="D57" s="27">
        <v>45849.833333333299</v>
      </c>
      <c r="E57" s="27">
        <v>45850.25</v>
      </c>
      <c r="F57" s="26" t="s">
        <v>130</v>
      </c>
    </row>
    <row r="58" spans="1:6" s="24" customFormat="1" ht="77.5" x14ac:dyDescent="0.35">
      <c r="A58" s="25" t="s">
        <v>36</v>
      </c>
      <c r="B58" s="25" t="s">
        <v>4</v>
      </c>
      <c r="C58" s="26" t="s">
        <v>257</v>
      </c>
      <c r="D58" s="27">
        <v>45849.833333333299</v>
      </c>
      <c r="E58" s="27">
        <v>45850.25</v>
      </c>
      <c r="F58" s="26" t="s">
        <v>32</v>
      </c>
    </row>
    <row r="59" spans="1:6" s="24" customFormat="1" ht="108.5" x14ac:dyDescent="0.35">
      <c r="A59" s="25" t="s">
        <v>36</v>
      </c>
      <c r="B59" s="25" t="s">
        <v>6</v>
      </c>
      <c r="C59" s="26" t="s">
        <v>266</v>
      </c>
      <c r="D59" s="27">
        <v>45849.833333333299</v>
      </c>
      <c r="E59" s="27">
        <v>45850.25</v>
      </c>
      <c r="F59" s="26" t="s">
        <v>147</v>
      </c>
    </row>
    <row r="60" spans="1:6" s="24" customFormat="1" ht="108.5" x14ac:dyDescent="0.35">
      <c r="A60" s="25" t="s">
        <v>36</v>
      </c>
      <c r="B60" s="25" t="s">
        <v>6</v>
      </c>
      <c r="C60" s="26" t="s">
        <v>267</v>
      </c>
      <c r="D60" s="27">
        <v>45849.833333333299</v>
      </c>
      <c r="E60" s="27">
        <v>45850.25</v>
      </c>
      <c r="F60" s="26" t="s">
        <v>147</v>
      </c>
    </row>
    <row r="61" spans="1:6" s="24" customFormat="1" ht="77.5" x14ac:dyDescent="0.35">
      <c r="A61" s="25" t="s">
        <v>36</v>
      </c>
      <c r="B61" s="25" t="s">
        <v>4</v>
      </c>
      <c r="C61" s="26" t="s">
        <v>430</v>
      </c>
      <c r="D61" s="27">
        <v>45849.875</v>
      </c>
      <c r="E61" s="27">
        <v>45850.25</v>
      </c>
      <c r="F61" s="26" t="s">
        <v>135</v>
      </c>
    </row>
    <row r="62" spans="1:6" s="24" customFormat="1" ht="46.5" x14ac:dyDescent="0.35">
      <c r="A62" s="25" t="s">
        <v>27</v>
      </c>
      <c r="B62" s="25" t="s">
        <v>6</v>
      </c>
      <c r="C62" s="26" t="s">
        <v>28</v>
      </c>
      <c r="D62" s="27">
        <v>45845.875</v>
      </c>
      <c r="E62" s="27">
        <v>45856.25</v>
      </c>
      <c r="F62" s="26" t="s">
        <v>29</v>
      </c>
    </row>
    <row r="63" spans="1:6" s="24" customFormat="1" ht="93" x14ac:dyDescent="0.35">
      <c r="A63" s="25" t="s">
        <v>27</v>
      </c>
      <c r="B63" s="25" t="s">
        <v>6</v>
      </c>
      <c r="C63" s="26" t="s">
        <v>259</v>
      </c>
      <c r="D63" s="27">
        <v>45849.541666666701</v>
      </c>
      <c r="E63" s="27">
        <v>45850.25</v>
      </c>
      <c r="F63" s="26" t="s">
        <v>260</v>
      </c>
    </row>
    <row r="64" spans="1:6" s="24" customFormat="1" ht="93" x14ac:dyDescent="0.35">
      <c r="A64" s="25" t="s">
        <v>27</v>
      </c>
      <c r="B64" s="25" t="s">
        <v>6</v>
      </c>
      <c r="C64" s="26" t="s">
        <v>261</v>
      </c>
      <c r="D64" s="27">
        <v>45849.833333333299</v>
      </c>
      <c r="E64" s="27">
        <v>45850.25</v>
      </c>
      <c r="F64" s="26" t="s">
        <v>260</v>
      </c>
    </row>
    <row r="65" spans="1:6" s="24" customFormat="1" ht="77.5" x14ac:dyDescent="0.35">
      <c r="A65" s="25" t="s">
        <v>27</v>
      </c>
      <c r="B65" s="25" t="s">
        <v>6</v>
      </c>
      <c r="C65" s="26" t="s">
        <v>423</v>
      </c>
      <c r="D65" s="27">
        <v>45849.875</v>
      </c>
      <c r="E65" s="27">
        <v>45850.25</v>
      </c>
      <c r="F65" s="26" t="s">
        <v>424</v>
      </c>
    </row>
    <row r="66" spans="1:6" s="24" customFormat="1" ht="77.5" x14ac:dyDescent="0.35">
      <c r="A66" s="25" t="s">
        <v>27</v>
      </c>
      <c r="B66" s="25" t="s">
        <v>2</v>
      </c>
      <c r="C66" s="26" t="s">
        <v>446</v>
      </c>
      <c r="D66" s="27">
        <v>45849.875</v>
      </c>
      <c r="E66" s="27">
        <v>45850.25</v>
      </c>
      <c r="F66" s="26" t="s">
        <v>447</v>
      </c>
    </row>
    <row r="67" spans="1:6" s="24" customFormat="1" ht="77.5" x14ac:dyDescent="0.35">
      <c r="A67" s="25" t="s">
        <v>27</v>
      </c>
      <c r="B67" s="25" t="s">
        <v>6</v>
      </c>
      <c r="C67" s="26" t="s">
        <v>448</v>
      </c>
      <c r="D67" s="27">
        <v>45849.875</v>
      </c>
      <c r="E67" s="27">
        <v>45850.25</v>
      </c>
      <c r="F67" s="26" t="s">
        <v>449</v>
      </c>
    </row>
    <row r="68" spans="1:6" s="24" customFormat="1" ht="62" x14ac:dyDescent="0.35">
      <c r="A68" s="25" t="s">
        <v>208</v>
      </c>
      <c r="B68" s="25" t="s">
        <v>21</v>
      </c>
      <c r="C68" s="26" t="s">
        <v>209</v>
      </c>
      <c r="D68" s="27">
        <v>45849.833333333299</v>
      </c>
      <c r="E68" s="27">
        <v>45850.25</v>
      </c>
      <c r="F68" s="26" t="s">
        <v>210</v>
      </c>
    </row>
    <row r="69" spans="1:6" s="24" customFormat="1" ht="77.5" x14ac:dyDescent="0.35">
      <c r="A69" s="25" t="s">
        <v>208</v>
      </c>
      <c r="B69" s="25" t="s">
        <v>21</v>
      </c>
      <c r="C69" s="26" t="s">
        <v>216</v>
      </c>
      <c r="D69" s="27">
        <v>45849.833333333299</v>
      </c>
      <c r="E69" s="27">
        <v>45850.25</v>
      </c>
      <c r="F69" s="26" t="s">
        <v>217</v>
      </c>
    </row>
    <row r="70" spans="1:6" s="24" customFormat="1" ht="62" x14ac:dyDescent="0.35">
      <c r="A70" s="25" t="s">
        <v>208</v>
      </c>
      <c r="B70" s="25" t="s">
        <v>4</v>
      </c>
      <c r="C70" s="26" t="s">
        <v>221</v>
      </c>
      <c r="D70" s="27">
        <v>45849.833333333299</v>
      </c>
      <c r="E70" s="27">
        <v>45850.208333333299</v>
      </c>
      <c r="F70" s="26" t="s">
        <v>222</v>
      </c>
    </row>
    <row r="71" spans="1:6" s="24" customFormat="1" ht="77.5" x14ac:dyDescent="0.35">
      <c r="A71" s="25" t="s">
        <v>441</v>
      </c>
      <c r="B71" s="25" t="s">
        <v>21</v>
      </c>
      <c r="C71" s="26" t="s">
        <v>442</v>
      </c>
      <c r="D71" s="27">
        <v>45849.875</v>
      </c>
      <c r="E71" s="27">
        <v>45850.25</v>
      </c>
      <c r="F71" s="26" t="s">
        <v>443</v>
      </c>
    </row>
    <row r="72" spans="1:6" s="24" customFormat="1" ht="77.5" x14ac:dyDescent="0.35">
      <c r="A72" s="25" t="s">
        <v>143</v>
      </c>
      <c r="B72" s="25" t="s">
        <v>2</v>
      </c>
      <c r="C72" s="26" t="s">
        <v>223</v>
      </c>
      <c r="D72" s="27">
        <v>45849.833333333299</v>
      </c>
      <c r="E72" s="27">
        <v>45850.25</v>
      </c>
      <c r="F72" s="26" t="s">
        <v>224</v>
      </c>
    </row>
    <row r="73" spans="1:6" s="24" customFormat="1" ht="77.5" x14ac:dyDescent="0.35">
      <c r="A73" s="25" t="s">
        <v>143</v>
      </c>
      <c r="B73" s="25" t="s">
        <v>6</v>
      </c>
      <c r="C73" s="26" t="s">
        <v>225</v>
      </c>
      <c r="D73" s="27">
        <v>45849.833333333299</v>
      </c>
      <c r="E73" s="27">
        <v>45850.25</v>
      </c>
      <c r="F73" s="26" t="s">
        <v>224</v>
      </c>
    </row>
    <row r="74" spans="1:6" s="24" customFormat="1" ht="93" x14ac:dyDescent="0.35">
      <c r="A74" s="25" t="s">
        <v>143</v>
      </c>
      <c r="B74" s="25" t="s">
        <v>21</v>
      </c>
      <c r="C74" s="26" t="s">
        <v>431</v>
      </c>
      <c r="D74" s="27">
        <v>45849.875</v>
      </c>
      <c r="E74" s="27">
        <v>45850.25</v>
      </c>
      <c r="F74" s="26" t="s">
        <v>432</v>
      </c>
    </row>
    <row r="75" spans="1:6" s="24" customFormat="1" ht="77.5" x14ac:dyDescent="0.35">
      <c r="A75" s="25" t="s">
        <v>143</v>
      </c>
      <c r="B75" s="25" t="s">
        <v>5</v>
      </c>
      <c r="C75" s="26" t="s">
        <v>438</v>
      </c>
      <c r="D75" s="27">
        <v>45849.875</v>
      </c>
      <c r="E75" s="27">
        <v>45850.25</v>
      </c>
      <c r="F75" s="26" t="s">
        <v>439</v>
      </c>
    </row>
    <row r="76" spans="1:6" s="24" customFormat="1" ht="77.5" x14ac:dyDescent="0.35">
      <c r="A76" s="25" t="s">
        <v>143</v>
      </c>
      <c r="B76" s="25" t="s">
        <v>5</v>
      </c>
      <c r="C76" s="26" t="s">
        <v>440</v>
      </c>
      <c r="D76" s="27">
        <v>45849.875</v>
      </c>
      <c r="E76" s="27">
        <v>45850.25</v>
      </c>
      <c r="F76" s="26" t="s">
        <v>439</v>
      </c>
    </row>
    <row r="77" spans="1:6" s="24" customFormat="1" ht="62" x14ac:dyDescent="0.35">
      <c r="A77" s="25" t="s">
        <v>138</v>
      </c>
      <c r="B77" s="25" t="s">
        <v>4</v>
      </c>
      <c r="C77" s="26" t="s">
        <v>139</v>
      </c>
      <c r="D77" s="27">
        <v>45813.208333333299</v>
      </c>
      <c r="E77" s="27">
        <v>45854.833333333299</v>
      </c>
      <c r="F77" s="26" t="s">
        <v>140</v>
      </c>
    </row>
    <row r="78" spans="1:6" s="24" customFormat="1" ht="46.5" x14ac:dyDescent="0.35">
      <c r="A78" s="25" t="s">
        <v>138</v>
      </c>
      <c r="B78" s="25" t="s">
        <v>5</v>
      </c>
      <c r="C78" s="26" t="s">
        <v>141</v>
      </c>
      <c r="D78" s="27">
        <v>45850.291666666701</v>
      </c>
      <c r="E78" s="27">
        <v>45850.75</v>
      </c>
      <c r="F78" s="26" t="s">
        <v>142</v>
      </c>
    </row>
    <row r="79" spans="1:6" s="24" customFormat="1" ht="62" x14ac:dyDescent="0.35">
      <c r="A79" s="25" t="s">
        <v>138</v>
      </c>
      <c r="B79" s="25" t="s">
        <v>5</v>
      </c>
      <c r="C79" s="26" t="s">
        <v>450</v>
      </c>
      <c r="D79" s="27">
        <v>45849.791666666701</v>
      </c>
      <c r="E79" s="27">
        <v>45850.208333333299</v>
      </c>
      <c r="F79" s="26" t="s">
        <v>451</v>
      </c>
    </row>
    <row r="80" spans="1:6" s="24" customFormat="1" ht="93" x14ac:dyDescent="0.35">
      <c r="A80" s="25" t="s">
        <v>425</v>
      </c>
      <c r="B80" s="25" t="s">
        <v>2</v>
      </c>
      <c r="C80" s="26" t="s">
        <v>426</v>
      </c>
      <c r="D80" s="27">
        <v>45849.875</v>
      </c>
      <c r="E80" s="27">
        <v>45850.229166666701</v>
      </c>
      <c r="F80" s="26" t="s">
        <v>427</v>
      </c>
    </row>
    <row r="81" spans="1:6" s="24" customFormat="1" ht="93" x14ac:dyDescent="0.35">
      <c r="A81" s="25" t="s">
        <v>33</v>
      </c>
      <c r="B81" s="25" t="s">
        <v>5</v>
      </c>
      <c r="C81" s="26" t="s">
        <v>34</v>
      </c>
      <c r="D81" s="27">
        <v>45804.833333333299</v>
      </c>
      <c r="E81" s="27">
        <v>45866.25</v>
      </c>
      <c r="F81" s="26" t="s">
        <v>35</v>
      </c>
    </row>
    <row r="82" spans="1:6" s="24" customFormat="1" ht="46.5" x14ac:dyDescent="0.35">
      <c r="A82" s="25" t="s">
        <v>69</v>
      </c>
      <c r="B82" s="25" t="s">
        <v>6</v>
      </c>
      <c r="C82" s="26" t="s">
        <v>331</v>
      </c>
      <c r="D82" s="27">
        <v>45849.875</v>
      </c>
      <c r="E82" s="27">
        <v>45850.208333333299</v>
      </c>
      <c r="F82" s="26" t="s">
        <v>332</v>
      </c>
    </row>
    <row r="83" spans="1:6" s="24" customFormat="1" ht="46.5" x14ac:dyDescent="0.35">
      <c r="A83" s="25" t="s">
        <v>69</v>
      </c>
      <c r="B83" s="25" t="s">
        <v>6</v>
      </c>
      <c r="C83" s="26" t="s">
        <v>333</v>
      </c>
      <c r="D83" s="27">
        <v>45849.875</v>
      </c>
      <c r="E83" s="27">
        <v>45850.208333333299</v>
      </c>
      <c r="F83" s="26" t="s">
        <v>332</v>
      </c>
    </row>
    <row r="84" spans="1:6" s="24" customFormat="1" ht="93" x14ac:dyDescent="0.35">
      <c r="A84" s="25" t="s">
        <v>273</v>
      </c>
      <c r="B84" s="25" t="s">
        <v>4</v>
      </c>
      <c r="C84" s="26" t="s">
        <v>274</v>
      </c>
      <c r="D84" s="27">
        <v>45849.833333333299</v>
      </c>
      <c r="E84" s="27">
        <v>45850.25</v>
      </c>
      <c r="F84" s="26" t="s">
        <v>275</v>
      </c>
    </row>
    <row r="85" spans="1:6" s="24" customFormat="1" ht="93" x14ac:dyDescent="0.35">
      <c r="A85" s="25" t="s">
        <v>273</v>
      </c>
      <c r="B85" s="25" t="s">
        <v>5</v>
      </c>
      <c r="C85" s="26" t="s">
        <v>276</v>
      </c>
      <c r="D85" s="27">
        <v>45849.833333333299</v>
      </c>
      <c r="E85" s="27">
        <v>45850.25</v>
      </c>
      <c r="F85" s="26" t="s">
        <v>275</v>
      </c>
    </row>
    <row r="86" spans="1:6" s="24" customFormat="1" ht="77.5" x14ac:dyDescent="0.35">
      <c r="A86" s="25" t="s">
        <v>273</v>
      </c>
      <c r="B86" s="25" t="s">
        <v>5</v>
      </c>
      <c r="C86" s="26" t="s">
        <v>280</v>
      </c>
      <c r="D86" s="27">
        <v>45849.833333333299</v>
      </c>
      <c r="E86" s="27">
        <v>45850.25</v>
      </c>
      <c r="F86" s="26" t="s">
        <v>281</v>
      </c>
    </row>
    <row r="87" spans="1:6" s="24" customFormat="1" ht="77.5" x14ac:dyDescent="0.35">
      <c r="A87" s="25" t="s">
        <v>273</v>
      </c>
      <c r="B87" s="25" t="s">
        <v>5</v>
      </c>
      <c r="C87" s="26" t="s">
        <v>282</v>
      </c>
      <c r="D87" s="27">
        <v>45849.833333333299</v>
      </c>
      <c r="E87" s="27">
        <v>45850.25</v>
      </c>
      <c r="F87" s="26" t="s">
        <v>281</v>
      </c>
    </row>
    <row r="88" spans="1:6" s="24" customFormat="1" ht="93" x14ac:dyDescent="0.35">
      <c r="A88" s="25" t="s">
        <v>273</v>
      </c>
      <c r="B88" s="25" t="s">
        <v>4</v>
      </c>
      <c r="C88" s="26" t="s">
        <v>293</v>
      </c>
      <c r="D88" s="27">
        <v>45849.833333333299</v>
      </c>
      <c r="E88" s="27">
        <v>45850.208333333299</v>
      </c>
      <c r="F88" s="26" t="s">
        <v>294</v>
      </c>
    </row>
    <row r="89" spans="1:6" s="24" customFormat="1" ht="93" x14ac:dyDescent="0.35">
      <c r="A89" s="25" t="s">
        <v>285</v>
      </c>
      <c r="B89" s="25" t="s">
        <v>4</v>
      </c>
      <c r="C89" s="26" t="s">
        <v>286</v>
      </c>
      <c r="D89" s="27">
        <v>45849.875</v>
      </c>
      <c r="E89" s="27">
        <v>45850.25</v>
      </c>
      <c r="F89" s="26" t="s">
        <v>287</v>
      </c>
    </row>
    <row r="90" spans="1:6" s="24" customFormat="1" ht="46.5" x14ac:dyDescent="0.35">
      <c r="A90" s="25" t="s">
        <v>285</v>
      </c>
      <c r="B90" s="25" t="s">
        <v>5</v>
      </c>
      <c r="C90" s="26" t="s">
        <v>318</v>
      </c>
      <c r="D90" s="27">
        <v>45849.854166666701</v>
      </c>
      <c r="E90" s="27">
        <v>45850.25</v>
      </c>
      <c r="F90" s="26" t="s">
        <v>319</v>
      </c>
    </row>
    <row r="91" spans="1:6" s="24" customFormat="1" ht="62" x14ac:dyDescent="0.35">
      <c r="A91" s="25" t="s">
        <v>48</v>
      </c>
      <c r="B91" s="25" t="s">
        <v>2</v>
      </c>
      <c r="C91" s="26" t="s">
        <v>233</v>
      </c>
      <c r="D91" s="27">
        <v>45849.916666666701</v>
      </c>
      <c r="E91" s="27">
        <v>45850.208333333299</v>
      </c>
      <c r="F91" s="26" t="s">
        <v>234</v>
      </c>
    </row>
    <row r="92" spans="1:6" s="24" customFormat="1" ht="93" x14ac:dyDescent="0.35">
      <c r="A92" s="25" t="s">
        <v>48</v>
      </c>
      <c r="B92" s="25" t="s">
        <v>2</v>
      </c>
      <c r="C92" s="26" t="s">
        <v>244</v>
      </c>
      <c r="D92" s="27">
        <v>45849.833333333299</v>
      </c>
      <c r="E92" s="27">
        <v>45850.25</v>
      </c>
      <c r="F92" s="26" t="s">
        <v>245</v>
      </c>
    </row>
    <row r="93" spans="1:6" s="24" customFormat="1" ht="93" x14ac:dyDescent="0.35">
      <c r="A93" s="25" t="s">
        <v>48</v>
      </c>
      <c r="B93" s="25" t="s">
        <v>2</v>
      </c>
      <c r="C93" s="26" t="s">
        <v>264</v>
      </c>
      <c r="D93" s="27">
        <v>45849.833333333299</v>
      </c>
      <c r="E93" s="27">
        <v>45850.25</v>
      </c>
      <c r="F93" s="26" t="s">
        <v>263</v>
      </c>
    </row>
    <row r="94" spans="1:6" s="24" customFormat="1" ht="93" x14ac:dyDescent="0.35">
      <c r="A94" s="25" t="s">
        <v>48</v>
      </c>
      <c r="B94" s="25" t="s">
        <v>2</v>
      </c>
      <c r="C94" s="26" t="s">
        <v>291</v>
      </c>
      <c r="D94" s="27">
        <v>45849.999305555597</v>
      </c>
      <c r="E94" s="27">
        <v>45850.25</v>
      </c>
      <c r="F94" s="26" t="s">
        <v>292</v>
      </c>
    </row>
    <row r="95" spans="1:6" s="24" customFormat="1" ht="77.5" x14ac:dyDescent="0.35">
      <c r="A95" s="25" t="s">
        <v>48</v>
      </c>
      <c r="B95" s="25" t="s">
        <v>6</v>
      </c>
      <c r="C95" s="26" t="s">
        <v>49</v>
      </c>
      <c r="D95" s="27">
        <v>45849.833333333299</v>
      </c>
      <c r="E95" s="27">
        <v>45852.25</v>
      </c>
      <c r="F95" s="26" t="s">
        <v>46</v>
      </c>
    </row>
    <row r="96" spans="1:6" s="24" customFormat="1" ht="93" x14ac:dyDescent="0.35">
      <c r="A96" s="25" t="s">
        <v>48</v>
      </c>
      <c r="B96" s="25" t="s">
        <v>6</v>
      </c>
      <c r="C96" s="26" t="s">
        <v>51</v>
      </c>
      <c r="D96" s="27">
        <v>45849.833333333299</v>
      </c>
      <c r="E96" s="27">
        <v>45850.25</v>
      </c>
      <c r="F96" s="26" t="s">
        <v>52</v>
      </c>
    </row>
    <row r="97" spans="1:6" s="24" customFormat="1" ht="93" x14ac:dyDescent="0.35">
      <c r="A97" s="25" t="s">
        <v>48</v>
      </c>
      <c r="B97" s="25" t="s">
        <v>2</v>
      </c>
      <c r="C97" s="26" t="s">
        <v>55</v>
      </c>
      <c r="D97" s="27">
        <v>45849.833333333299</v>
      </c>
      <c r="E97" s="27">
        <v>45850.25</v>
      </c>
      <c r="F97" s="26" t="s">
        <v>52</v>
      </c>
    </row>
    <row r="98" spans="1:6" s="24" customFormat="1" ht="46.5" x14ac:dyDescent="0.35">
      <c r="A98" s="25" t="s">
        <v>218</v>
      </c>
      <c r="B98" s="25" t="s">
        <v>2</v>
      </c>
      <c r="C98" s="26" t="s">
        <v>219</v>
      </c>
      <c r="D98" s="27">
        <v>45849.875</v>
      </c>
      <c r="E98" s="27">
        <v>45850.208333333299</v>
      </c>
      <c r="F98" s="26" t="s">
        <v>220</v>
      </c>
    </row>
    <row r="99" spans="1:6" s="24" customFormat="1" ht="62" x14ac:dyDescent="0.35">
      <c r="A99" s="25" t="s">
        <v>218</v>
      </c>
      <c r="B99" s="25" t="s">
        <v>6</v>
      </c>
      <c r="C99" s="26" t="s">
        <v>228</v>
      </c>
      <c r="D99" s="27">
        <v>45849.875</v>
      </c>
      <c r="E99" s="27">
        <v>45850.208333333299</v>
      </c>
      <c r="F99" s="26" t="s">
        <v>229</v>
      </c>
    </row>
    <row r="100" spans="1:6" s="24" customFormat="1" ht="46.5" x14ac:dyDescent="0.35">
      <c r="A100" s="25" t="s">
        <v>218</v>
      </c>
      <c r="B100" s="25" t="s">
        <v>2</v>
      </c>
      <c r="C100" s="26" t="s">
        <v>235</v>
      </c>
      <c r="D100" s="27">
        <v>45849.875</v>
      </c>
      <c r="E100" s="27">
        <v>45850.208333333299</v>
      </c>
      <c r="F100" s="26" t="s">
        <v>236</v>
      </c>
    </row>
    <row r="101" spans="1:6" s="24" customFormat="1" ht="77.5" x14ac:dyDescent="0.35">
      <c r="A101" s="25" t="s">
        <v>277</v>
      </c>
      <c r="B101" s="25" t="s">
        <v>5</v>
      </c>
      <c r="C101" s="26" t="s">
        <v>278</v>
      </c>
      <c r="D101" s="27">
        <v>45849.833333333299</v>
      </c>
      <c r="E101" s="27">
        <v>45850.25</v>
      </c>
      <c r="F101" s="26" t="s">
        <v>279</v>
      </c>
    </row>
    <row r="102" spans="1:6" s="24" customFormat="1" ht="62" x14ac:dyDescent="0.35">
      <c r="A102" s="25" t="s">
        <v>112</v>
      </c>
      <c r="B102" s="25" t="s">
        <v>7</v>
      </c>
      <c r="C102" s="26" t="s">
        <v>386</v>
      </c>
      <c r="D102" s="27">
        <v>45849.958333333299</v>
      </c>
      <c r="E102" s="27">
        <v>45850.208333333299</v>
      </c>
      <c r="F102" s="26" t="s">
        <v>387</v>
      </c>
    </row>
    <row r="103" spans="1:6" s="24" customFormat="1" ht="124" x14ac:dyDescent="0.35">
      <c r="A103" s="25" t="s">
        <v>112</v>
      </c>
      <c r="B103" s="25" t="s">
        <v>7</v>
      </c>
      <c r="C103" s="26" t="s">
        <v>393</v>
      </c>
      <c r="D103" s="27">
        <v>45849.958333333299</v>
      </c>
      <c r="E103" s="27">
        <v>45850.25</v>
      </c>
      <c r="F103" s="26" t="s">
        <v>394</v>
      </c>
    </row>
    <row r="104" spans="1:6" s="24" customFormat="1" ht="46.5" x14ac:dyDescent="0.35">
      <c r="A104" s="25" t="s">
        <v>112</v>
      </c>
      <c r="B104" s="25" t="s">
        <v>8</v>
      </c>
      <c r="C104" s="26" t="s">
        <v>395</v>
      </c>
      <c r="D104" s="27">
        <v>45849.958333333299</v>
      </c>
      <c r="E104" s="27">
        <v>45850.229166666701</v>
      </c>
      <c r="F104" s="26" t="s">
        <v>396</v>
      </c>
    </row>
    <row r="105" spans="1:6" s="24" customFormat="1" ht="77.5" x14ac:dyDescent="0.35">
      <c r="A105" s="25" t="s">
        <v>112</v>
      </c>
      <c r="B105" s="25" t="s">
        <v>8</v>
      </c>
      <c r="C105" s="26" t="s">
        <v>397</v>
      </c>
      <c r="D105" s="27">
        <v>45849.958333333299</v>
      </c>
      <c r="E105" s="27">
        <v>45850.25</v>
      </c>
      <c r="F105" s="26" t="s">
        <v>398</v>
      </c>
    </row>
    <row r="106" spans="1:6" s="24" customFormat="1" ht="93" x14ac:dyDescent="0.35">
      <c r="A106" s="25" t="s">
        <v>112</v>
      </c>
      <c r="B106" s="25" t="s">
        <v>8</v>
      </c>
      <c r="C106" s="26" t="s">
        <v>399</v>
      </c>
      <c r="D106" s="27">
        <v>45849.958333333299</v>
      </c>
      <c r="E106" s="27">
        <v>45850.208333333299</v>
      </c>
      <c r="F106" s="26" t="s">
        <v>400</v>
      </c>
    </row>
    <row r="107" spans="1:6" s="24" customFormat="1" ht="46.5" x14ac:dyDescent="0.35">
      <c r="A107" s="25" t="s">
        <v>112</v>
      </c>
      <c r="B107" s="25" t="s">
        <v>7</v>
      </c>
      <c r="C107" s="26" t="s">
        <v>401</v>
      </c>
      <c r="D107" s="27">
        <v>45849.958333333299</v>
      </c>
      <c r="E107" s="27">
        <v>45850.25</v>
      </c>
      <c r="F107" s="26" t="s">
        <v>402</v>
      </c>
    </row>
    <row r="108" spans="1:6" s="24" customFormat="1" ht="77.5" x14ac:dyDescent="0.35">
      <c r="A108" s="25" t="s">
        <v>90</v>
      </c>
      <c r="B108" s="25" t="s">
        <v>5</v>
      </c>
      <c r="C108" s="26" t="s">
        <v>91</v>
      </c>
      <c r="D108" s="27">
        <v>45849.25</v>
      </c>
      <c r="E108" s="27">
        <v>45855.25</v>
      </c>
      <c r="F108" s="26" t="s">
        <v>92</v>
      </c>
    </row>
    <row r="109" spans="1:6" s="24" customFormat="1" ht="46.5" x14ac:dyDescent="0.35">
      <c r="A109" s="25" t="s">
        <v>90</v>
      </c>
      <c r="B109" s="25" t="s">
        <v>4</v>
      </c>
      <c r="C109" s="26" t="s">
        <v>342</v>
      </c>
      <c r="D109" s="27">
        <v>45849.875</v>
      </c>
      <c r="E109" s="27">
        <v>45850.208333333299</v>
      </c>
      <c r="F109" s="26" t="s">
        <v>343</v>
      </c>
    </row>
    <row r="110" spans="1:6" s="24" customFormat="1" ht="62" x14ac:dyDescent="0.35">
      <c r="A110" s="25" t="s">
        <v>90</v>
      </c>
      <c r="B110" s="25" t="s">
        <v>5</v>
      </c>
      <c r="C110" s="26" t="s">
        <v>93</v>
      </c>
      <c r="D110" s="27">
        <v>45849.875</v>
      </c>
      <c r="E110" s="27">
        <v>45850.25</v>
      </c>
      <c r="F110" s="26" t="s">
        <v>94</v>
      </c>
    </row>
    <row r="111" spans="1:6" s="24" customFormat="1" ht="46.5" x14ac:dyDescent="0.35">
      <c r="A111" s="25" t="s">
        <v>344</v>
      </c>
      <c r="B111" s="25" t="s">
        <v>2</v>
      </c>
      <c r="C111" s="26" t="s">
        <v>345</v>
      </c>
      <c r="D111" s="27">
        <v>45849.875</v>
      </c>
      <c r="E111" s="27">
        <v>45850.208333333299</v>
      </c>
      <c r="F111" s="26" t="s">
        <v>343</v>
      </c>
    </row>
    <row r="112" spans="1:6" s="24" customFormat="1" ht="46.5" x14ac:dyDescent="0.35">
      <c r="A112" s="25" t="s">
        <v>95</v>
      </c>
      <c r="B112" s="25" t="s">
        <v>6</v>
      </c>
      <c r="C112" s="26" t="s">
        <v>359</v>
      </c>
      <c r="D112" s="27">
        <v>45849.5</v>
      </c>
      <c r="E112" s="27">
        <v>45849.875</v>
      </c>
      <c r="F112" s="26" t="s">
        <v>97</v>
      </c>
    </row>
    <row r="113" spans="1:6" s="24" customFormat="1" ht="46.5" x14ac:dyDescent="0.35">
      <c r="A113" s="25" t="s">
        <v>95</v>
      </c>
      <c r="B113" s="25" t="s">
        <v>2</v>
      </c>
      <c r="C113" s="26" t="s">
        <v>96</v>
      </c>
      <c r="D113" s="27">
        <v>45849.791666666701</v>
      </c>
      <c r="E113" s="27">
        <v>45852.25</v>
      </c>
      <c r="F113" s="26" t="s">
        <v>97</v>
      </c>
    </row>
    <row r="114" spans="1:6" s="24" customFormat="1" ht="46.5" x14ac:dyDescent="0.35">
      <c r="A114" s="25" t="s">
        <v>95</v>
      </c>
      <c r="B114" s="25" t="s">
        <v>6</v>
      </c>
      <c r="C114" s="26" t="s">
        <v>98</v>
      </c>
      <c r="D114" s="27">
        <v>45849.875</v>
      </c>
      <c r="E114" s="27">
        <v>45852.25</v>
      </c>
      <c r="F114" s="26" t="s">
        <v>97</v>
      </c>
    </row>
    <row r="115" spans="1:6" s="24" customFormat="1" ht="46.5" x14ac:dyDescent="0.35">
      <c r="A115" s="25" t="s">
        <v>346</v>
      </c>
      <c r="B115" s="25" t="s">
        <v>4</v>
      </c>
      <c r="C115" s="26" t="s">
        <v>347</v>
      </c>
      <c r="D115" s="27">
        <v>45849.875</v>
      </c>
      <c r="E115" s="27">
        <v>45850.25</v>
      </c>
      <c r="F115" s="26" t="s">
        <v>348</v>
      </c>
    </row>
    <row r="116" spans="1:6" s="24" customFormat="1" ht="31" x14ac:dyDescent="0.35">
      <c r="A116" s="25" t="s">
        <v>346</v>
      </c>
      <c r="B116" s="25" t="s">
        <v>4</v>
      </c>
      <c r="C116" s="26" t="s">
        <v>354</v>
      </c>
      <c r="D116" s="27">
        <v>45849.875</v>
      </c>
      <c r="E116" s="27">
        <v>45850.208333333299</v>
      </c>
      <c r="F116" s="26" t="s">
        <v>355</v>
      </c>
    </row>
    <row r="117" spans="1:6" s="24" customFormat="1" ht="31" x14ac:dyDescent="0.35">
      <c r="A117" s="25" t="s">
        <v>346</v>
      </c>
      <c r="B117" s="25" t="s">
        <v>4</v>
      </c>
      <c r="C117" s="26" t="s">
        <v>356</v>
      </c>
      <c r="D117" s="27">
        <v>45849.875</v>
      </c>
      <c r="E117" s="27">
        <v>45850.208333333299</v>
      </c>
      <c r="F117" s="26" t="s">
        <v>355</v>
      </c>
    </row>
    <row r="118" spans="1:6" s="24" customFormat="1" ht="31" x14ac:dyDescent="0.35">
      <c r="A118" s="25" t="s">
        <v>346</v>
      </c>
      <c r="B118" s="25" t="s">
        <v>4</v>
      </c>
      <c r="C118" s="26" t="s">
        <v>357</v>
      </c>
      <c r="D118" s="27">
        <v>45849.875</v>
      </c>
      <c r="E118" s="27">
        <v>45850.208333333299</v>
      </c>
      <c r="F118" s="26" t="s">
        <v>355</v>
      </c>
    </row>
    <row r="119" spans="1:6" s="24" customFormat="1" ht="31" x14ac:dyDescent="0.35">
      <c r="A119" s="25" t="s">
        <v>346</v>
      </c>
      <c r="B119" s="25" t="s">
        <v>4</v>
      </c>
      <c r="C119" s="26" t="s">
        <v>358</v>
      </c>
      <c r="D119" s="27">
        <v>45849.875</v>
      </c>
      <c r="E119" s="27">
        <v>45850.208333333299</v>
      </c>
      <c r="F119" s="26" t="s">
        <v>355</v>
      </c>
    </row>
    <row r="120" spans="1:6" s="24" customFormat="1" ht="62" x14ac:dyDescent="0.35">
      <c r="A120" s="25" t="s">
        <v>239</v>
      </c>
      <c r="B120" s="25" t="s">
        <v>6</v>
      </c>
      <c r="C120" s="26" t="s">
        <v>240</v>
      </c>
      <c r="D120" s="27">
        <v>45849.927083333299</v>
      </c>
      <c r="E120" s="27">
        <v>45850.25</v>
      </c>
      <c r="F120" s="26" t="s">
        <v>241</v>
      </c>
    </row>
    <row r="121" spans="1:6" s="24" customFormat="1" ht="77.5" x14ac:dyDescent="0.35">
      <c r="A121" s="25" t="s">
        <v>239</v>
      </c>
      <c r="B121" s="25" t="s">
        <v>6</v>
      </c>
      <c r="C121" s="26" t="s">
        <v>242</v>
      </c>
      <c r="D121" s="27">
        <v>45849.927083333299</v>
      </c>
      <c r="E121" s="27">
        <v>45850.25</v>
      </c>
      <c r="F121" s="26" t="s">
        <v>243</v>
      </c>
    </row>
    <row r="122" spans="1:6" s="24" customFormat="1" ht="46.5" x14ac:dyDescent="0.35">
      <c r="A122" s="25" t="s">
        <v>239</v>
      </c>
      <c r="B122" s="25" t="s">
        <v>6</v>
      </c>
      <c r="C122" s="26" t="s">
        <v>248</v>
      </c>
      <c r="D122" s="27">
        <v>45849.895833333299</v>
      </c>
      <c r="E122" s="27">
        <v>45850.25</v>
      </c>
      <c r="F122" s="26" t="s">
        <v>249</v>
      </c>
    </row>
    <row r="123" spans="1:6" s="24" customFormat="1" ht="77.5" x14ac:dyDescent="0.35">
      <c r="A123" s="25" t="s">
        <v>239</v>
      </c>
      <c r="B123" s="25" t="s">
        <v>2</v>
      </c>
      <c r="C123" s="26" t="s">
        <v>433</v>
      </c>
      <c r="D123" s="27">
        <v>45849.875</v>
      </c>
      <c r="E123" s="27">
        <v>45850.25</v>
      </c>
      <c r="F123" s="26" t="s">
        <v>434</v>
      </c>
    </row>
    <row r="124" spans="1:6" s="24" customFormat="1" ht="77.5" x14ac:dyDescent="0.35">
      <c r="A124" s="25" t="s">
        <v>435</v>
      </c>
      <c r="B124" s="25" t="s">
        <v>6</v>
      </c>
      <c r="C124" s="26" t="s">
        <v>436</v>
      </c>
      <c r="D124" s="27">
        <v>45849.875</v>
      </c>
      <c r="E124" s="27">
        <v>45850.25</v>
      </c>
      <c r="F124" s="26" t="s">
        <v>434</v>
      </c>
    </row>
    <row r="125" spans="1:6" s="24" customFormat="1" ht="77.5" x14ac:dyDescent="0.35">
      <c r="A125" s="25" t="s">
        <v>435</v>
      </c>
      <c r="B125" s="25" t="s">
        <v>6</v>
      </c>
      <c r="C125" s="26" t="s">
        <v>437</v>
      </c>
      <c r="D125" s="27">
        <v>45849.875</v>
      </c>
      <c r="E125" s="27">
        <v>45850.208333333299</v>
      </c>
      <c r="F125" s="26" t="s">
        <v>434</v>
      </c>
    </row>
    <row r="126" spans="1:6" s="24" customFormat="1" ht="77.5" x14ac:dyDescent="0.35">
      <c r="A126" s="25" t="s">
        <v>30</v>
      </c>
      <c r="B126" s="25" t="s">
        <v>21</v>
      </c>
      <c r="C126" s="26" t="s">
        <v>31</v>
      </c>
      <c r="D126" s="27">
        <v>45818.25</v>
      </c>
      <c r="E126" s="27">
        <v>45866.25</v>
      </c>
      <c r="F126" s="26" t="s">
        <v>32</v>
      </c>
    </row>
    <row r="127" spans="1:6" s="24" customFormat="1" ht="77.5" x14ac:dyDescent="0.35">
      <c r="A127" s="25" t="s">
        <v>30</v>
      </c>
      <c r="B127" s="25" t="s">
        <v>5</v>
      </c>
      <c r="C127" s="26" t="s">
        <v>256</v>
      </c>
      <c r="D127" s="27">
        <v>45849.833333333299</v>
      </c>
      <c r="E127" s="27">
        <v>45850.25</v>
      </c>
      <c r="F127" s="26" t="s">
        <v>32</v>
      </c>
    </row>
    <row r="128" spans="1:6" s="24" customFormat="1" ht="77.5" x14ac:dyDescent="0.35">
      <c r="A128" s="25" t="s">
        <v>30</v>
      </c>
      <c r="B128" s="25" t="s">
        <v>4</v>
      </c>
      <c r="C128" s="26" t="s">
        <v>258</v>
      </c>
      <c r="D128" s="27">
        <v>45849.833333333299</v>
      </c>
      <c r="E128" s="27">
        <v>45850.25</v>
      </c>
      <c r="F128" s="26" t="s">
        <v>32</v>
      </c>
    </row>
    <row r="129" spans="1:6" s="24" customFormat="1" ht="139.5" x14ac:dyDescent="0.35">
      <c r="A129" s="25" t="s">
        <v>117</v>
      </c>
      <c r="B129" s="25" t="s">
        <v>21</v>
      </c>
      <c r="C129" s="26" t="s">
        <v>118</v>
      </c>
      <c r="D129" s="27">
        <v>45823.833333333299</v>
      </c>
      <c r="E129" s="27">
        <v>45916.291666666701</v>
      </c>
      <c r="F129" s="26" t="s">
        <v>119</v>
      </c>
    </row>
    <row r="130" spans="1:6" s="24" customFormat="1" ht="46.5" x14ac:dyDescent="0.35">
      <c r="A130" s="25" t="s">
        <v>117</v>
      </c>
      <c r="B130" s="25" t="s">
        <v>2</v>
      </c>
      <c r="C130" s="26" t="s">
        <v>411</v>
      </c>
      <c r="D130" s="27">
        <v>45849.875</v>
      </c>
      <c r="E130" s="27">
        <v>45850.25</v>
      </c>
      <c r="F130" s="26" t="s">
        <v>412</v>
      </c>
    </row>
    <row r="131" spans="1:6" s="24" customFormat="1" ht="93" x14ac:dyDescent="0.35">
      <c r="A131" s="25" t="s">
        <v>117</v>
      </c>
      <c r="B131" s="25" t="s">
        <v>2</v>
      </c>
      <c r="C131" s="26" t="s">
        <v>413</v>
      </c>
      <c r="D131" s="27">
        <v>45849.875</v>
      </c>
      <c r="E131" s="27">
        <v>45850.25</v>
      </c>
      <c r="F131" s="26" t="s">
        <v>414</v>
      </c>
    </row>
    <row r="132" spans="1:6" s="24" customFormat="1" ht="93" x14ac:dyDescent="0.35">
      <c r="A132" s="25" t="s">
        <v>117</v>
      </c>
      <c r="B132" s="25" t="s">
        <v>2</v>
      </c>
      <c r="C132" s="26" t="s">
        <v>421</v>
      </c>
      <c r="D132" s="27">
        <v>45849.875</v>
      </c>
      <c r="E132" s="27">
        <v>45850.208333333299</v>
      </c>
      <c r="F132" s="26" t="s">
        <v>422</v>
      </c>
    </row>
    <row r="133" spans="1:6" s="24" customFormat="1" ht="46.5" x14ac:dyDescent="0.35">
      <c r="A133" s="25" t="s">
        <v>85</v>
      </c>
      <c r="B133" s="25" t="s">
        <v>6</v>
      </c>
      <c r="C133" s="26" t="s">
        <v>323</v>
      </c>
      <c r="D133" s="27">
        <v>45849.875</v>
      </c>
      <c r="E133" s="27">
        <v>45850.25</v>
      </c>
      <c r="F133" s="26" t="s">
        <v>324</v>
      </c>
    </row>
    <row r="134" spans="1:6" s="24" customFormat="1" ht="46.5" x14ac:dyDescent="0.35">
      <c r="A134" s="25" t="s">
        <v>85</v>
      </c>
      <c r="B134" s="25" t="s">
        <v>6</v>
      </c>
      <c r="C134" s="26" t="s">
        <v>325</v>
      </c>
      <c r="D134" s="27">
        <v>45849.875</v>
      </c>
      <c r="E134" s="27">
        <v>45850.25</v>
      </c>
      <c r="F134" s="26" t="s">
        <v>324</v>
      </c>
    </row>
    <row r="135" spans="1:6" s="24" customFormat="1" ht="46.5" x14ac:dyDescent="0.35">
      <c r="A135" s="25" t="s">
        <v>85</v>
      </c>
      <c r="B135" s="25" t="s">
        <v>6</v>
      </c>
      <c r="C135" s="26" t="s">
        <v>326</v>
      </c>
      <c r="D135" s="27">
        <v>45849.875</v>
      </c>
      <c r="E135" s="27">
        <v>45850.25</v>
      </c>
      <c r="F135" s="26" t="s">
        <v>324</v>
      </c>
    </row>
    <row r="136" spans="1:6" s="24" customFormat="1" ht="46.5" x14ac:dyDescent="0.35">
      <c r="A136" s="25" t="s">
        <v>85</v>
      </c>
      <c r="B136" s="25" t="s">
        <v>6</v>
      </c>
      <c r="C136" s="26" t="s">
        <v>336</v>
      </c>
      <c r="D136" s="27">
        <v>45849.833333333299</v>
      </c>
      <c r="E136" s="27">
        <v>45850.25</v>
      </c>
      <c r="F136" s="26" t="s">
        <v>337</v>
      </c>
    </row>
    <row r="137" spans="1:6" s="24" customFormat="1" ht="46.5" x14ac:dyDescent="0.35">
      <c r="A137" s="25" t="s">
        <v>56</v>
      </c>
      <c r="B137" s="25" t="s">
        <v>4</v>
      </c>
      <c r="C137" s="26" t="s">
        <v>320</v>
      </c>
      <c r="D137" s="27">
        <v>45849.875</v>
      </c>
      <c r="E137" s="27">
        <v>45850.208333333299</v>
      </c>
      <c r="F137" s="26" t="s">
        <v>321</v>
      </c>
    </row>
    <row r="138" spans="1:6" ht="46.5" x14ac:dyDescent="0.35">
      <c r="A138" s="25" t="s">
        <v>56</v>
      </c>
      <c r="B138" s="25" t="s">
        <v>4</v>
      </c>
      <c r="C138" s="26" t="s">
        <v>322</v>
      </c>
      <c r="D138" s="27">
        <v>45849.875</v>
      </c>
      <c r="E138" s="27">
        <v>45850.208333333299</v>
      </c>
      <c r="F138" s="26" t="s">
        <v>321</v>
      </c>
    </row>
    <row r="139" spans="1:6" ht="31" x14ac:dyDescent="0.35">
      <c r="A139" s="25" t="s">
        <v>56</v>
      </c>
      <c r="B139" s="25" t="s">
        <v>5</v>
      </c>
      <c r="C139" s="26" t="s">
        <v>180</v>
      </c>
      <c r="D139" s="27">
        <v>45849.895833333299</v>
      </c>
      <c r="E139" s="27">
        <v>45850.166666666701</v>
      </c>
      <c r="F139" s="26" t="s">
        <v>181</v>
      </c>
    </row>
    <row r="140" spans="1:6" ht="46.5" x14ac:dyDescent="0.35">
      <c r="A140" s="25" t="s">
        <v>64</v>
      </c>
      <c r="B140" s="25" t="s">
        <v>6</v>
      </c>
      <c r="C140" s="26" t="s">
        <v>65</v>
      </c>
      <c r="D140" s="27">
        <v>45804.208333333299</v>
      </c>
      <c r="E140" s="27">
        <v>46010.208333333299</v>
      </c>
      <c r="F140" s="26" t="s">
        <v>66</v>
      </c>
    </row>
    <row r="141" spans="1:6" ht="31" x14ac:dyDescent="0.35">
      <c r="A141" s="25" t="s">
        <v>82</v>
      </c>
      <c r="B141" s="25" t="s">
        <v>2</v>
      </c>
      <c r="C141" s="26" t="s">
        <v>334</v>
      </c>
      <c r="D141" s="27">
        <v>45849.875</v>
      </c>
      <c r="E141" s="27">
        <v>45850.208333333299</v>
      </c>
      <c r="F141" s="26" t="s">
        <v>335</v>
      </c>
    </row>
    <row r="142" spans="1:6" ht="31" x14ac:dyDescent="0.35">
      <c r="A142" s="25" t="s">
        <v>82</v>
      </c>
      <c r="B142" s="25" t="s">
        <v>2</v>
      </c>
      <c r="C142" s="26" t="s">
        <v>338</v>
      </c>
      <c r="D142" s="27">
        <v>45849.875</v>
      </c>
      <c r="E142" s="27">
        <v>45850.208333333299</v>
      </c>
      <c r="F142" s="26" t="s">
        <v>339</v>
      </c>
    </row>
    <row r="143" spans="1:6" ht="46.5" x14ac:dyDescent="0.35">
      <c r="A143" s="25" t="s">
        <v>82</v>
      </c>
      <c r="B143" s="25" t="s">
        <v>6</v>
      </c>
      <c r="C143" s="26" t="s">
        <v>340</v>
      </c>
      <c r="D143" s="27">
        <v>45849.833333333299</v>
      </c>
      <c r="E143" s="27">
        <v>45850.25</v>
      </c>
      <c r="F143" s="26" t="s">
        <v>341</v>
      </c>
    </row>
    <row r="144" spans="1:6" ht="77.5" x14ac:dyDescent="0.35">
      <c r="A144" s="25" t="s">
        <v>82</v>
      </c>
      <c r="B144" s="25" t="s">
        <v>6</v>
      </c>
      <c r="C144" s="26" t="s">
        <v>131</v>
      </c>
      <c r="D144" s="27">
        <v>45849.875</v>
      </c>
      <c r="E144" s="27">
        <v>45850.25</v>
      </c>
      <c r="F144" s="26" t="s">
        <v>132</v>
      </c>
    </row>
    <row r="145" spans="1:6" ht="77.5" x14ac:dyDescent="0.35">
      <c r="A145" s="25" t="s">
        <v>82</v>
      </c>
      <c r="B145" s="25" t="s">
        <v>2</v>
      </c>
      <c r="C145" s="26" t="s">
        <v>428</v>
      </c>
      <c r="D145" s="27">
        <v>45849.875</v>
      </c>
      <c r="E145" s="27">
        <v>45850.25</v>
      </c>
      <c r="F145" s="26" t="s">
        <v>429</v>
      </c>
    </row>
    <row r="146" spans="1:6" ht="62" x14ac:dyDescent="0.35">
      <c r="A146" s="25" t="s">
        <v>82</v>
      </c>
      <c r="B146" s="25" t="s">
        <v>2</v>
      </c>
      <c r="C146" s="26" t="s">
        <v>444</v>
      </c>
      <c r="D146" s="27">
        <v>45849.833333333299</v>
      </c>
      <c r="E146" s="27">
        <v>45850.25</v>
      </c>
      <c r="F146" s="26" t="s">
        <v>445</v>
      </c>
    </row>
    <row r="147" spans="1:6" ht="62" x14ac:dyDescent="0.35">
      <c r="A147" s="25" t="s">
        <v>39</v>
      </c>
      <c r="B147" s="25" t="s">
        <v>4</v>
      </c>
      <c r="C147" s="26" t="s">
        <v>316</v>
      </c>
      <c r="D147" s="27">
        <v>45849.833333333299</v>
      </c>
      <c r="E147" s="27">
        <v>45850.25</v>
      </c>
      <c r="F147" s="26" t="s">
        <v>317</v>
      </c>
    </row>
    <row r="148" spans="1:6" ht="77.5" x14ac:dyDescent="0.35">
      <c r="A148" s="25" t="s">
        <v>39</v>
      </c>
      <c r="B148" s="25" t="s">
        <v>5</v>
      </c>
      <c r="C148" s="26" t="s">
        <v>45</v>
      </c>
      <c r="D148" s="27">
        <v>45849.833333333299</v>
      </c>
      <c r="E148" s="27">
        <v>45852.25</v>
      </c>
      <c r="F148" s="26" t="s">
        <v>46</v>
      </c>
    </row>
    <row r="149" spans="1:6" ht="77.5" x14ac:dyDescent="0.35">
      <c r="A149" s="25" t="s">
        <v>39</v>
      </c>
      <c r="B149" s="25" t="s">
        <v>21</v>
      </c>
      <c r="C149" s="26" t="s">
        <v>47</v>
      </c>
      <c r="D149" s="27">
        <v>45849.833333333299</v>
      </c>
      <c r="E149" s="27">
        <v>45852.25</v>
      </c>
      <c r="F149" s="26" t="s">
        <v>46</v>
      </c>
    </row>
    <row r="150" spans="1:6" ht="77.5" x14ac:dyDescent="0.35">
      <c r="A150" s="25" t="s">
        <v>39</v>
      </c>
      <c r="B150" s="25" t="s">
        <v>4</v>
      </c>
      <c r="C150" s="26" t="s">
        <v>50</v>
      </c>
      <c r="D150" s="27">
        <v>45849.833333333299</v>
      </c>
      <c r="E150" s="27">
        <v>45852.25</v>
      </c>
      <c r="F150" s="26" t="s">
        <v>46</v>
      </c>
    </row>
    <row r="151" spans="1:6" ht="93" x14ac:dyDescent="0.35">
      <c r="A151" s="25" t="s">
        <v>39</v>
      </c>
      <c r="B151" s="25" t="s">
        <v>5</v>
      </c>
      <c r="C151" s="26" t="s">
        <v>53</v>
      </c>
      <c r="D151" s="27">
        <v>45849.833333333299</v>
      </c>
      <c r="E151" s="27">
        <v>45850.25</v>
      </c>
      <c r="F151" s="26" t="s">
        <v>52</v>
      </c>
    </row>
    <row r="152" spans="1:6" ht="93" x14ac:dyDescent="0.35">
      <c r="A152" s="25" t="s">
        <v>39</v>
      </c>
      <c r="B152" s="25" t="s">
        <v>5</v>
      </c>
      <c r="C152" s="26" t="s">
        <v>54</v>
      </c>
      <c r="D152" s="27">
        <v>45849.833333333299</v>
      </c>
      <c r="E152" s="27">
        <v>45850.25</v>
      </c>
      <c r="F152" s="26" t="s">
        <v>52</v>
      </c>
    </row>
    <row r="153" spans="1:6" ht="46.5" x14ac:dyDescent="0.35">
      <c r="A153" s="25" t="s">
        <v>39</v>
      </c>
      <c r="B153" s="25" t="s">
        <v>4</v>
      </c>
      <c r="C153" s="26" t="s">
        <v>327</v>
      </c>
      <c r="D153" s="27">
        <v>45849.916666666701</v>
      </c>
      <c r="E153" s="27">
        <v>45850.208333333299</v>
      </c>
      <c r="F153" s="26" t="s">
        <v>328</v>
      </c>
    </row>
    <row r="154" spans="1:6" ht="46.5" x14ac:dyDescent="0.35">
      <c r="A154" s="25" t="s">
        <v>39</v>
      </c>
      <c r="B154" s="25" t="s">
        <v>4</v>
      </c>
      <c r="C154" s="26" t="s">
        <v>329</v>
      </c>
      <c r="D154" s="27">
        <v>45849.916666666701</v>
      </c>
      <c r="E154" s="27">
        <v>45850.208333333299</v>
      </c>
      <c r="F154" s="26" t="s">
        <v>328</v>
      </c>
    </row>
    <row r="155" spans="1:6" ht="46.5" x14ac:dyDescent="0.35">
      <c r="A155" s="25" t="s">
        <v>39</v>
      </c>
      <c r="B155" s="25" t="s">
        <v>4</v>
      </c>
      <c r="C155" s="26" t="s">
        <v>330</v>
      </c>
      <c r="D155" s="27">
        <v>45849.916666666701</v>
      </c>
      <c r="E155" s="27">
        <v>45850.208333333299</v>
      </c>
      <c r="F155" s="26" t="s">
        <v>328</v>
      </c>
    </row>
    <row r="156" spans="1:6" ht="31" x14ac:dyDescent="0.35">
      <c r="A156" s="25" t="s">
        <v>39</v>
      </c>
      <c r="B156" s="25" t="s">
        <v>5</v>
      </c>
      <c r="C156" s="26" t="s">
        <v>67</v>
      </c>
      <c r="D156" s="27">
        <v>45684.208333333299</v>
      </c>
      <c r="E156" s="27">
        <v>46010.25</v>
      </c>
      <c r="F156" s="26" t="s">
        <v>68</v>
      </c>
    </row>
    <row r="157" spans="1:6" ht="77.5" x14ac:dyDescent="0.35">
      <c r="A157" s="25" t="s">
        <v>288</v>
      </c>
      <c r="B157" s="25" t="s">
        <v>8</v>
      </c>
      <c r="C157" s="26" t="s">
        <v>289</v>
      </c>
      <c r="D157" s="27">
        <v>45849.875</v>
      </c>
      <c r="E157" s="27">
        <v>45850.208333333299</v>
      </c>
      <c r="F157" s="26" t="s">
        <v>290</v>
      </c>
    </row>
    <row r="158" spans="1:6" ht="46.5" x14ac:dyDescent="0.35">
      <c r="A158" s="25" t="s">
        <v>166</v>
      </c>
      <c r="B158" s="25" t="s">
        <v>4</v>
      </c>
      <c r="C158" s="26" t="s">
        <v>167</v>
      </c>
      <c r="D158" s="27">
        <v>45849.833333333299</v>
      </c>
      <c r="E158" s="27">
        <v>45850.25</v>
      </c>
      <c r="F158" s="26" t="s">
        <v>168</v>
      </c>
    </row>
    <row r="159" spans="1:6" ht="46.5" x14ac:dyDescent="0.35">
      <c r="A159" s="25" t="s">
        <v>166</v>
      </c>
      <c r="B159" s="25" t="s">
        <v>4</v>
      </c>
      <c r="C159" s="26" t="s">
        <v>169</v>
      </c>
      <c r="D159" s="27">
        <v>45849.833333333299</v>
      </c>
      <c r="E159" s="27">
        <v>45850.25</v>
      </c>
      <c r="F159" s="26" t="s">
        <v>168</v>
      </c>
    </row>
    <row r="160" spans="1:6" ht="46.5" x14ac:dyDescent="0.35">
      <c r="A160" s="25" t="s">
        <v>166</v>
      </c>
      <c r="B160" s="25" t="s">
        <v>4</v>
      </c>
      <c r="C160" s="26" t="s">
        <v>170</v>
      </c>
      <c r="D160" s="27">
        <v>45849.833333333299</v>
      </c>
      <c r="E160" s="27">
        <v>45850.25</v>
      </c>
      <c r="F160" s="26" t="s">
        <v>168</v>
      </c>
    </row>
    <row r="161" spans="1:6" ht="46.5" x14ac:dyDescent="0.35">
      <c r="A161" s="25" t="s">
        <v>166</v>
      </c>
      <c r="B161" s="25" t="s">
        <v>4</v>
      </c>
      <c r="C161" s="26" t="s">
        <v>171</v>
      </c>
      <c r="D161" s="27">
        <v>45849.833333333299</v>
      </c>
      <c r="E161" s="27">
        <v>45850.25</v>
      </c>
      <c r="F161" s="26" t="s">
        <v>168</v>
      </c>
    </row>
    <row r="162" spans="1:6" x14ac:dyDescent="0.35">
      <c r="A162" s="25"/>
      <c r="B162" s="25"/>
      <c r="C162" s="26"/>
      <c r="D162" s="27"/>
      <c r="E162" s="27"/>
      <c r="F162" s="26"/>
    </row>
    <row r="163" spans="1:6" x14ac:dyDescent="0.35">
      <c r="A163" s="25"/>
      <c r="B163" s="25"/>
      <c r="C163" s="26"/>
      <c r="D163" s="27"/>
      <c r="E163" s="27"/>
      <c r="F163" s="26"/>
    </row>
    <row r="164" spans="1:6" x14ac:dyDescent="0.35">
      <c r="A164" s="25"/>
      <c r="B164" s="25"/>
      <c r="C164" s="26"/>
      <c r="D164" s="27"/>
      <c r="E164" s="27"/>
      <c r="F164" s="26"/>
    </row>
    <row r="165" spans="1:6" x14ac:dyDescent="0.35">
      <c r="A165" s="25"/>
      <c r="B165" s="25"/>
      <c r="C165" s="26"/>
      <c r="D165" s="27"/>
      <c r="E165" s="27"/>
      <c r="F165" s="26"/>
    </row>
    <row r="166" spans="1:6" x14ac:dyDescent="0.35">
      <c r="A166" s="25"/>
      <c r="B166" s="25"/>
      <c r="C166" s="26"/>
      <c r="D166" s="27"/>
      <c r="E166" s="27"/>
      <c r="F166" s="26"/>
    </row>
    <row r="167" spans="1:6" x14ac:dyDescent="0.35">
      <c r="A167" s="25"/>
      <c r="B167" s="25"/>
      <c r="C167" s="26"/>
      <c r="D167" s="27"/>
      <c r="E167" s="27"/>
      <c r="F167" s="26"/>
    </row>
    <row r="168" spans="1:6" x14ac:dyDescent="0.35">
      <c r="A168" s="25"/>
      <c r="B168" s="25"/>
      <c r="C168" s="26"/>
      <c r="D168" s="27"/>
      <c r="E168" s="27"/>
      <c r="F168" s="26"/>
    </row>
    <row r="169" spans="1:6" x14ac:dyDescent="0.35">
      <c r="A169" s="25"/>
      <c r="B169" s="25"/>
      <c r="C169" s="26"/>
      <c r="D169" s="27"/>
      <c r="E169" s="27"/>
      <c r="F169" s="26"/>
    </row>
    <row r="170" spans="1:6" x14ac:dyDescent="0.35">
      <c r="A170" s="25"/>
      <c r="B170" s="25"/>
      <c r="C170" s="26"/>
      <c r="D170" s="27"/>
      <c r="E170" s="27"/>
      <c r="F170" s="26"/>
    </row>
    <row r="171" spans="1:6" x14ac:dyDescent="0.35">
      <c r="A171" s="25"/>
      <c r="B171" s="25"/>
      <c r="C171" s="26"/>
      <c r="D171" s="27"/>
      <c r="E171" s="27"/>
      <c r="F171" s="26"/>
    </row>
    <row r="172" spans="1:6" x14ac:dyDescent="0.35">
      <c r="A172" s="25"/>
      <c r="B172" s="25"/>
      <c r="C172" s="26"/>
      <c r="D172" s="27"/>
      <c r="E172" s="27"/>
      <c r="F172" s="26"/>
    </row>
    <row r="173" spans="1:6" x14ac:dyDescent="0.35">
      <c r="A173" s="25"/>
      <c r="B173" s="25"/>
      <c r="C173" s="26"/>
      <c r="D173" s="27"/>
      <c r="E173" s="27"/>
      <c r="F173" s="26"/>
    </row>
    <row r="174" spans="1:6" x14ac:dyDescent="0.35">
      <c r="A174" s="25"/>
      <c r="B174" s="25"/>
      <c r="C174" s="26"/>
      <c r="D174" s="27"/>
      <c r="E174" s="27"/>
      <c r="F174" s="26"/>
    </row>
    <row r="175" spans="1:6" x14ac:dyDescent="0.35">
      <c r="A175" s="25"/>
      <c r="B175" s="25"/>
      <c r="C175" s="26"/>
      <c r="D175" s="27"/>
      <c r="E175" s="27"/>
      <c r="F175" s="26"/>
    </row>
    <row r="176" spans="1:6" x14ac:dyDescent="0.35">
      <c r="A176" s="17"/>
      <c r="B176" s="17"/>
      <c r="C176" s="17"/>
      <c r="D176" s="16"/>
      <c r="E176" s="16"/>
      <c r="F176" s="16"/>
    </row>
    <row r="177" spans="1:6" x14ac:dyDescent="0.35">
      <c r="A177" s="17"/>
      <c r="B177" s="17"/>
      <c r="C177" s="17"/>
      <c r="D177" s="16"/>
      <c r="E177" s="16"/>
      <c r="F177" s="16"/>
    </row>
    <row r="178" spans="1:6" x14ac:dyDescent="0.35">
      <c r="A178" s="17"/>
      <c r="B178" s="17"/>
      <c r="C178" s="17"/>
      <c r="D178" s="16"/>
      <c r="E178" s="16"/>
      <c r="F178" s="16"/>
    </row>
    <row r="179" spans="1:6" x14ac:dyDescent="0.35">
      <c r="A179" s="17"/>
      <c r="B179" s="17"/>
      <c r="C179" s="17"/>
      <c r="D179" s="16"/>
      <c r="E179" s="16"/>
      <c r="F179" s="16"/>
    </row>
    <row r="180" spans="1:6" x14ac:dyDescent="0.35">
      <c r="A180" s="17"/>
      <c r="B180" s="17"/>
      <c r="C180" s="17"/>
      <c r="D180" s="16"/>
      <c r="E180" s="16"/>
      <c r="F180" s="16"/>
    </row>
    <row r="181" spans="1:6" x14ac:dyDescent="0.35">
      <c r="A181" s="17"/>
      <c r="B181" s="17"/>
      <c r="C181" s="17"/>
      <c r="D181" s="16"/>
      <c r="E181" s="16"/>
      <c r="F181" s="16"/>
    </row>
    <row r="182" spans="1:6" x14ac:dyDescent="0.35">
      <c r="A182" s="17"/>
      <c r="B182" s="17"/>
      <c r="C182" s="17"/>
      <c r="D182" s="16"/>
      <c r="E182" s="16"/>
      <c r="F182" s="16"/>
    </row>
    <row r="183" spans="1:6" x14ac:dyDescent="0.35">
      <c r="A183" s="17"/>
      <c r="B183" s="17"/>
      <c r="C183" s="17"/>
      <c r="D183" s="16"/>
      <c r="E183" s="16"/>
      <c r="F183" s="16"/>
    </row>
    <row r="184" spans="1:6" x14ac:dyDescent="0.35">
      <c r="A184" s="17"/>
      <c r="B184" s="17"/>
      <c r="C184" s="17"/>
      <c r="D184" s="16"/>
      <c r="E184" s="16"/>
      <c r="F184" s="16"/>
    </row>
    <row r="185" spans="1:6" x14ac:dyDescent="0.35">
      <c r="A185" s="17"/>
      <c r="B185" s="17"/>
      <c r="C185" s="17"/>
      <c r="D185" s="16"/>
      <c r="E185" s="16"/>
      <c r="F185" s="16"/>
    </row>
    <row r="186" spans="1:6" x14ac:dyDescent="0.35">
      <c r="A186" s="17"/>
      <c r="B186" s="17"/>
      <c r="C186" s="17"/>
      <c r="D186" s="16"/>
      <c r="E186" s="16"/>
      <c r="F186" s="16"/>
    </row>
    <row r="187" spans="1:6" x14ac:dyDescent="0.35">
      <c r="A187" s="21"/>
      <c r="B187" s="21"/>
      <c r="C187" s="21"/>
      <c r="D187" s="22"/>
      <c r="E187" s="22"/>
      <c r="F187" s="21"/>
    </row>
    <row r="188" spans="1:6" x14ac:dyDescent="0.35">
      <c r="A188" s="21"/>
      <c r="B188" s="21"/>
      <c r="C188" s="21"/>
      <c r="D188" s="22"/>
      <c r="E188" s="22"/>
      <c r="F188" s="21"/>
    </row>
    <row r="189" spans="1:6" x14ac:dyDescent="0.35">
      <c r="A189" s="21"/>
      <c r="B189" s="21"/>
      <c r="C189" s="21"/>
      <c r="D189" s="22"/>
      <c r="E189" s="22"/>
      <c r="F189" s="21"/>
    </row>
    <row r="190" spans="1:6" x14ac:dyDescent="0.35">
      <c r="A190" s="21"/>
      <c r="B190" s="21"/>
      <c r="C190" s="21"/>
      <c r="D190" s="22"/>
      <c r="E190" s="22"/>
      <c r="F190" s="21"/>
    </row>
    <row r="191" spans="1:6" x14ac:dyDescent="0.35">
      <c r="A191" s="21"/>
      <c r="B191" s="21"/>
      <c r="C191" s="21"/>
      <c r="D191" s="22"/>
      <c r="E191" s="22"/>
      <c r="F191" s="21"/>
    </row>
    <row r="192" spans="1:6" x14ac:dyDescent="0.35">
      <c r="A192" s="21"/>
      <c r="B192" s="21"/>
      <c r="C192" s="21"/>
      <c r="D192" s="22"/>
      <c r="E192" s="22"/>
      <c r="F192" s="21"/>
    </row>
    <row r="193" spans="1:6" x14ac:dyDescent="0.35">
      <c r="A193" s="21"/>
      <c r="B193" s="21"/>
      <c r="C193" s="21"/>
      <c r="D193" s="22"/>
      <c r="E193" s="22"/>
      <c r="F193" s="21"/>
    </row>
    <row r="194" spans="1:6" x14ac:dyDescent="0.35">
      <c r="A194" s="21"/>
      <c r="B194" s="21"/>
      <c r="C194" s="21"/>
      <c r="D194" s="22"/>
      <c r="E194" s="22"/>
      <c r="F194" s="21"/>
    </row>
    <row r="195" spans="1:6" x14ac:dyDescent="0.35">
      <c r="A195" s="21"/>
      <c r="B195" s="21"/>
      <c r="C195" s="21"/>
      <c r="D195" s="22"/>
      <c r="E195" s="22"/>
      <c r="F195" s="21"/>
    </row>
    <row r="196" spans="1:6" x14ac:dyDescent="0.35">
      <c r="A196" s="21"/>
      <c r="B196" s="21"/>
      <c r="C196" s="21"/>
      <c r="D196" s="22"/>
      <c r="E196" s="22"/>
      <c r="F196" s="21"/>
    </row>
    <row r="197" spans="1:6" x14ac:dyDescent="0.35">
      <c r="A197" s="21"/>
      <c r="B197" s="21"/>
      <c r="C197" s="21"/>
      <c r="D197" s="22"/>
      <c r="E197" s="22"/>
      <c r="F197" s="21"/>
    </row>
    <row r="198" spans="1:6" x14ac:dyDescent="0.35">
      <c r="A198" s="21"/>
      <c r="B198" s="21"/>
      <c r="C198" s="21"/>
      <c r="D198" s="22"/>
      <c r="E198" s="22"/>
      <c r="F198" s="21"/>
    </row>
    <row r="199" spans="1:6" x14ac:dyDescent="0.35">
      <c r="A199" s="21"/>
      <c r="B199" s="21"/>
      <c r="C199" s="21"/>
      <c r="D199" s="22"/>
      <c r="E199" s="22"/>
      <c r="F199" s="21"/>
    </row>
    <row r="200" spans="1:6" x14ac:dyDescent="0.35">
      <c r="A200" s="21"/>
      <c r="B200" s="21"/>
      <c r="C200" s="21"/>
      <c r="D200" s="22"/>
      <c r="E200" s="22"/>
      <c r="F200" s="21"/>
    </row>
    <row r="201" spans="1:6" x14ac:dyDescent="0.35">
      <c r="A201" s="21"/>
      <c r="B201" s="21"/>
      <c r="C201" s="21"/>
      <c r="D201" s="22"/>
      <c r="E201" s="22"/>
      <c r="F201" s="21"/>
    </row>
    <row r="202" spans="1:6" x14ac:dyDescent="0.35">
      <c r="A202" s="21"/>
      <c r="B202" s="21"/>
      <c r="C202" s="21"/>
      <c r="D202" s="22"/>
      <c r="E202" s="22"/>
      <c r="F202" s="21"/>
    </row>
    <row r="203" spans="1:6" x14ac:dyDescent="0.35">
      <c r="A203" s="21"/>
      <c r="B203" s="21"/>
      <c r="C203" s="21"/>
      <c r="D203" s="22"/>
      <c r="E203" s="22"/>
      <c r="F203" s="21"/>
    </row>
    <row r="204" spans="1:6" x14ac:dyDescent="0.35">
      <c r="A204" s="21"/>
      <c r="B204" s="21"/>
      <c r="C204" s="21"/>
      <c r="D204" s="22"/>
      <c r="E204" s="22"/>
      <c r="F204" s="21"/>
    </row>
    <row r="205" spans="1:6" x14ac:dyDescent="0.35">
      <c r="A205" s="21"/>
      <c r="B205" s="21"/>
      <c r="C205" s="21"/>
      <c r="D205" s="22"/>
      <c r="E205" s="22"/>
      <c r="F205" s="21"/>
    </row>
    <row r="206" spans="1:6" x14ac:dyDescent="0.35">
      <c r="A206" s="21"/>
      <c r="B206" s="21"/>
      <c r="C206" s="21"/>
      <c r="D206" s="22"/>
      <c r="E206" s="22"/>
      <c r="F206" s="21"/>
    </row>
    <row r="207" spans="1:6" x14ac:dyDescent="0.35">
      <c r="A207" s="21"/>
      <c r="B207" s="21"/>
      <c r="C207" s="21"/>
      <c r="D207" s="22"/>
      <c r="E207" s="22"/>
      <c r="F207" s="21"/>
    </row>
    <row r="208" spans="1:6" x14ac:dyDescent="0.35">
      <c r="A208" s="21"/>
      <c r="B208" s="21"/>
      <c r="C208" s="21"/>
      <c r="D208" s="22"/>
      <c r="E208" s="22"/>
      <c r="F208" s="21"/>
    </row>
    <row r="209" spans="1:6" x14ac:dyDescent="0.35">
      <c r="A209" s="21"/>
      <c r="B209" s="21"/>
      <c r="C209" s="21"/>
      <c r="D209" s="22"/>
      <c r="E209" s="22"/>
      <c r="F209" s="21"/>
    </row>
    <row r="210" spans="1:6" x14ac:dyDescent="0.35">
      <c r="A210" s="21"/>
      <c r="B210" s="21"/>
      <c r="C210" s="21"/>
      <c r="D210" s="22"/>
      <c r="E210" s="22"/>
      <c r="F210" s="21"/>
    </row>
    <row r="211" spans="1:6" x14ac:dyDescent="0.35">
      <c r="A211" s="21"/>
      <c r="B211" s="21"/>
      <c r="C211" s="21"/>
      <c r="D211" s="22"/>
      <c r="E211" s="22"/>
      <c r="F211" s="21"/>
    </row>
    <row r="212" spans="1:6" x14ac:dyDescent="0.35">
      <c r="A212" s="21"/>
      <c r="B212" s="21"/>
      <c r="C212" s="21"/>
      <c r="D212" s="22"/>
      <c r="E212" s="22"/>
      <c r="F212" s="21"/>
    </row>
    <row r="213" spans="1:6" x14ac:dyDescent="0.35">
      <c r="A213" s="21"/>
      <c r="B213" s="21"/>
      <c r="C213" s="21"/>
      <c r="D213" s="22"/>
      <c r="E213" s="22"/>
      <c r="F213" s="21"/>
    </row>
    <row r="214" spans="1:6" x14ac:dyDescent="0.35">
      <c r="A214" s="21"/>
      <c r="B214" s="21"/>
      <c r="C214" s="21"/>
      <c r="D214" s="22"/>
      <c r="E214" s="22"/>
      <c r="F214" s="21"/>
    </row>
    <row r="215" spans="1:6" x14ac:dyDescent="0.35">
      <c r="A215" s="21"/>
      <c r="B215" s="21"/>
      <c r="C215" s="21"/>
      <c r="D215" s="22"/>
      <c r="E215" s="22"/>
      <c r="F215" s="21"/>
    </row>
    <row r="216" spans="1:6" x14ac:dyDescent="0.35">
      <c r="A216" s="21"/>
      <c r="B216" s="21"/>
      <c r="C216" s="21"/>
      <c r="D216" s="22"/>
      <c r="E216" s="22"/>
      <c r="F216" s="21"/>
    </row>
    <row r="217" spans="1:6" x14ac:dyDescent="0.35">
      <c r="A217" s="21"/>
      <c r="B217" s="21"/>
      <c r="C217" s="21"/>
      <c r="D217" s="22"/>
      <c r="E217" s="22"/>
      <c r="F217" s="21"/>
    </row>
    <row r="218" spans="1:6" x14ac:dyDescent="0.35">
      <c r="A218" s="21"/>
      <c r="B218" s="21"/>
      <c r="C218" s="21"/>
      <c r="D218" s="22"/>
      <c r="E218" s="22"/>
      <c r="F218" s="21"/>
    </row>
    <row r="219" spans="1:6" x14ac:dyDescent="0.35">
      <c r="A219" s="21"/>
      <c r="B219" s="21"/>
      <c r="C219" s="21"/>
      <c r="D219" s="22"/>
      <c r="E219" s="22"/>
      <c r="F219" s="21"/>
    </row>
    <row r="220" spans="1:6" x14ac:dyDescent="0.35">
      <c r="A220" s="21"/>
      <c r="B220" s="21"/>
      <c r="C220" s="21"/>
      <c r="D220" s="22"/>
      <c r="E220" s="22"/>
      <c r="F220" s="21"/>
    </row>
    <row r="221" spans="1:6" x14ac:dyDescent="0.35">
      <c r="A221" s="21"/>
      <c r="B221" s="21"/>
      <c r="C221" s="21"/>
      <c r="D221" s="22"/>
      <c r="E221" s="22"/>
      <c r="F221" s="21"/>
    </row>
    <row r="222" spans="1:6" x14ac:dyDescent="0.35">
      <c r="A222" s="21"/>
      <c r="B222" s="21"/>
      <c r="C222" s="21"/>
      <c r="D222" s="22"/>
      <c r="E222" s="22"/>
      <c r="F222" s="21"/>
    </row>
    <row r="223" spans="1:6" x14ac:dyDescent="0.35">
      <c r="A223" s="21"/>
      <c r="B223" s="21"/>
      <c r="C223" s="21"/>
      <c r="D223" s="22"/>
      <c r="E223" s="22"/>
      <c r="F223" s="21"/>
    </row>
    <row r="224" spans="1:6" x14ac:dyDescent="0.35">
      <c r="A224" s="21"/>
      <c r="B224" s="21"/>
      <c r="C224" s="21"/>
      <c r="D224" s="22"/>
      <c r="E224" s="22"/>
      <c r="F224" s="21"/>
    </row>
    <row r="225" spans="1:6" x14ac:dyDescent="0.35">
      <c r="A225" s="21"/>
      <c r="B225" s="21"/>
      <c r="C225" s="21"/>
      <c r="D225" s="22"/>
      <c r="E225" s="22"/>
      <c r="F225" s="21"/>
    </row>
    <row r="226" spans="1:6" x14ac:dyDescent="0.35">
      <c r="A226" s="21"/>
      <c r="B226" s="21"/>
      <c r="C226" s="21"/>
      <c r="D226" s="22"/>
      <c r="E226" s="22"/>
      <c r="F226" s="21"/>
    </row>
    <row r="227" spans="1:6" x14ac:dyDescent="0.35">
      <c r="A227" s="21"/>
      <c r="B227" s="21"/>
      <c r="C227" s="21"/>
      <c r="D227" s="22"/>
      <c r="E227" s="22"/>
      <c r="F227" s="21"/>
    </row>
  </sheetData>
  <autoFilter ref="A2:F190" xr:uid="{296437B8-68A1-4AA4-99A5-E75D04C904AB}">
    <sortState xmlns:xlrd2="http://schemas.microsoft.com/office/spreadsheetml/2017/richdata2" ref="A3:F190">
      <sortCondition ref="A2:A190"/>
    </sortState>
  </autoFilter>
  <mergeCells count="1">
    <mergeCell ref="A1:F1"/>
  </mergeCells>
  <conditionalFormatting sqref="A3:F175">
    <cfRule type="expression" dxfId="4" priority="1">
      <formula>$J3="Over 12 hours"</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30846-AFD7-428B-8426-2D30A435D885}">
  <sheetPr>
    <tabColor theme="9"/>
  </sheetPr>
  <dimension ref="A1:K178"/>
  <sheetViews>
    <sheetView zoomScaleNormal="100" workbookViewId="0">
      <pane ySplit="1" topLeftCell="A2" activePane="bottomLeft" state="frozenSplit"/>
      <selection sqref="A1:F1"/>
      <selection pane="bottomLeft" activeCell="B4" sqref="B4"/>
    </sheetView>
  </sheetViews>
  <sheetFormatPr defaultColWidth="0" defaultRowHeight="15.5" x14ac:dyDescent="0.35"/>
  <cols>
    <col min="1" max="2" width="13.23046875" style="3" customWidth="1"/>
    <col min="3" max="3" width="62.53515625" style="3" customWidth="1"/>
    <col min="4" max="4" width="16.4609375" style="3" customWidth="1"/>
    <col min="5" max="5" width="16" style="13" customWidth="1"/>
    <col min="6" max="6" width="47" style="13" customWidth="1"/>
    <col min="7" max="11" width="0" hidden="1" customWidth="1"/>
    <col min="12" max="16384" width="8.765625" hidden="1"/>
  </cols>
  <sheetData>
    <row r="1" spans="1:6" ht="32.5" x14ac:dyDescent="0.35">
      <c r="A1" s="44" t="str">
        <f>"Daily closure report: "&amp;'Front page'!A9</f>
        <v>Daily closure report: Saturday, 12 July</v>
      </c>
      <c r="B1" s="44"/>
      <c r="C1" s="44"/>
      <c r="D1" s="44"/>
      <c r="E1" s="44"/>
      <c r="F1" s="44"/>
    </row>
    <row r="2" spans="1:6" s="5" customFormat="1" ht="28" x14ac:dyDescent="0.35">
      <c r="A2" s="12" t="s">
        <v>9</v>
      </c>
      <c r="B2" s="12" t="s">
        <v>1</v>
      </c>
      <c r="C2" s="12" t="s">
        <v>0</v>
      </c>
      <c r="D2" s="11" t="s">
        <v>11</v>
      </c>
      <c r="E2" s="11" t="s">
        <v>12</v>
      </c>
      <c r="F2" s="12" t="s">
        <v>10</v>
      </c>
    </row>
    <row r="3" spans="1:6" s="5" customFormat="1" ht="62" x14ac:dyDescent="0.35">
      <c r="A3" s="25" t="s">
        <v>24</v>
      </c>
      <c r="B3" s="25" t="s">
        <v>21</v>
      </c>
      <c r="C3" s="26" t="s">
        <v>25</v>
      </c>
      <c r="D3" s="27">
        <v>45847.208333333299</v>
      </c>
      <c r="E3" s="27">
        <v>46507.999305555597</v>
      </c>
      <c r="F3" s="26" t="s">
        <v>26</v>
      </c>
    </row>
    <row r="4" spans="1:6" s="5" customFormat="1" ht="77.5" x14ac:dyDescent="0.35">
      <c r="A4" s="25" t="s">
        <v>24</v>
      </c>
      <c r="B4" s="25" t="s">
        <v>21</v>
      </c>
      <c r="C4" s="26" t="s">
        <v>154</v>
      </c>
      <c r="D4" s="27">
        <v>45850.791666666701</v>
      </c>
      <c r="E4" s="27">
        <v>45851.25</v>
      </c>
      <c r="F4" s="26" t="s">
        <v>155</v>
      </c>
    </row>
    <row r="5" spans="1:6" s="5" customFormat="1" ht="77.5" x14ac:dyDescent="0.35">
      <c r="A5" s="25" t="s">
        <v>151</v>
      </c>
      <c r="B5" s="25" t="s">
        <v>5</v>
      </c>
      <c r="C5" s="26" t="s">
        <v>152</v>
      </c>
      <c r="D5" s="27">
        <v>45850.875</v>
      </c>
      <c r="E5" s="27">
        <v>45851.208333333299</v>
      </c>
      <c r="F5" s="26" t="s">
        <v>153</v>
      </c>
    </row>
    <row r="6" spans="1:6" s="5" customFormat="1" ht="46.5" x14ac:dyDescent="0.35">
      <c r="A6" s="25" t="s">
        <v>17</v>
      </c>
      <c r="B6" s="25" t="s">
        <v>5</v>
      </c>
      <c r="C6" s="26" t="s">
        <v>18</v>
      </c>
      <c r="D6" s="27">
        <v>45847.25</v>
      </c>
      <c r="E6" s="27">
        <v>45859.833333333299</v>
      </c>
      <c r="F6" s="26" t="s">
        <v>19</v>
      </c>
    </row>
    <row r="7" spans="1:6" s="5" customFormat="1" ht="46.5" x14ac:dyDescent="0.35">
      <c r="A7" s="25" t="s">
        <v>99</v>
      </c>
      <c r="B7" s="25" t="s">
        <v>6</v>
      </c>
      <c r="C7" s="26" t="s">
        <v>100</v>
      </c>
      <c r="D7" s="27">
        <v>45850.875</v>
      </c>
      <c r="E7" s="27">
        <v>45851.25</v>
      </c>
      <c r="F7" s="26" t="s">
        <v>101</v>
      </c>
    </row>
    <row r="8" spans="1:6" s="5" customFormat="1" ht="77.5" x14ac:dyDescent="0.35">
      <c r="A8" s="25" t="s">
        <v>99</v>
      </c>
      <c r="B8" s="25" t="s">
        <v>6</v>
      </c>
      <c r="C8" s="26" t="s">
        <v>102</v>
      </c>
      <c r="D8" s="27">
        <v>45850.875</v>
      </c>
      <c r="E8" s="27">
        <v>45851.25</v>
      </c>
      <c r="F8" s="26" t="s">
        <v>101</v>
      </c>
    </row>
    <row r="9" spans="1:6" s="5" customFormat="1" ht="93" x14ac:dyDescent="0.35">
      <c r="A9" s="25" t="s">
        <v>99</v>
      </c>
      <c r="B9" s="25" t="s">
        <v>2</v>
      </c>
      <c r="C9" s="26" t="s">
        <v>103</v>
      </c>
      <c r="D9" s="27">
        <v>45850.875</v>
      </c>
      <c r="E9" s="27">
        <v>45851.25</v>
      </c>
      <c r="F9" s="26" t="s">
        <v>101</v>
      </c>
    </row>
    <row r="10" spans="1:6" s="5" customFormat="1" ht="108.5" x14ac:dyDescent="0.35">
      <c r="A10" s="25" t="s">
        <v>104</v>
      </c>
      <c r="B10" s="25" t="s">
        <v>2</v>
      </c>
      <c r="C10" s="26" t="s">
        <v>105</v>
      </c>
      <c r="D10" s="27">
        <v>45850.875</v>
      </c>
      <c r="E10" s="27">
        <v>45851.25</v>
      </c>
      <c r="F10" s="26" t="s">
        <v>101</v>
      </c>
    </row>
    <row r="11" spans="1:6" s="5" customFormat="1" ht="46.5" x14ac:dyDescent="0.35">
      <c r="A11" s="25" t="s">
        <v>109</v>
      </c>
      <c r="B11" s="25" t="s">
        <v>7</v>
      </c>
      <c r="C11" s="26" t="s">
        <v>197</v>
      </c>
      <c r="D11" s="27">
        <v>45850.916666666701</v>
      </c>
      <c r="E11" s="27">
        <v>45851.208333333299</v>
      </c>
      <c r="F11" s="26" t="s">
        <v>198</v>
      </c>
    </row>
    <row r="12" spans="1:6" s="5" customFormat="1" ht="62" x14ac:dyDescent="0.35">
      <c r="A12" s="25" t="s">
        <v>109</v>
      </c>
      <c r="B12" s="25" t="s">
        <v>2</v>
      </c>
      <c r="C12" s="26" t="s">
        <v>199</v>
      </c>
      <c r="D12" s="27">
        <v>45850.895833333299</v>
      </c>
      <c r="E12" s="27">
        <v>45851.208333333299</v>
      </c>
      <c r="F12" s="26" t="s">
        <v>200</v>
      </c>
    </row>
    <row r="13" spans="1:6" s="5" customFormat="1" ht="46.5" x14ac:dyDescent="0.35">
      <c r="A13" s="25" t="s">
        <v>109</v>
      </c>
      <c r="B13" s="25" t="s">
        <v>6</v>
      </c>
      <c r="C13" s="26" t="s">
        <v>206</v>
      </c>
      <c r="D13" s="27">
        <v>45850.916666666701</v>
      </c>
      <c r="E13" s="27">
        <v>45851.25</v>
      </c>
      <c r="F13" s="26" t="s">
        <v>207</v>
      </c>
    </row>
    <row r="14" spans="1:6" s="5" customFormat="1" ht="46.5" x14ac:dyDescent="0.35">
      <c r="A14" s="25" t="s">
        <v>122</v>
      </c>
      <c r="B14" s="25" t="s">
        <v>4</v>
      </c>
      <c r="C14" s="26" t="s">
        <v>123</v>
      </c>
      <c r="D14" s="27">
        <v>45850.833333333299</v>
      </c>
      <c r="E14" s="27">
        <v>45851.25</v>
      </c>
      <c r="F14" s="26" t="s">
        <v>124</v>
      </c>
    </row>
    <row r="15" spans="1:6" s="5" customFormat="1" ht="31" x14ac:dyDescent="0.35">
      <c r="A15" s="25" t="s">
        <v>189</v>
      </c>
      <c r="B15" s="25" t="s">
        <v>6</v>
      </c>
      <c r="C15" s="26" t="s">
        <v>190</v>
      </c>
      <c r="D15" s="27">
        <v>45850.895833333299</v>
      </c>
      <c r="E15" s="27">
        <v>45851.25</v>
      </c>
      <c r="F15" s="26" t="s">
        <v>191</v>
      </c>
    </row>
    <row r="16" spans="1:6" s="5" customFormat="1" ht="77.5" x14ac:dyDescent="0.35">
      <c r="A16" s="25" t="s">
        <v>125</v>
      </c>
      <c r="B16" s="25" t="s">
        <v>2</v>
      </c>
      <c r="C16" s="26" t="s">
        <v>126</v>
      </c>
      <c r="D16" s="27">
        <v>45849.833333333299</v>
      </c>
      <c r="E16" s="27">
        <v>45852.25</v>
      </c>
      <c r="F16" s="26" t="s">
        <v>127</v>
      </c>
    </row>
    <row r="17" spans="1:6" s="5" customFormat="1" ht="77.5" x14ac:dyDescent="0.35">
      <c r="A17" s="25" t="s">
        <v>20</v>
      </c>
      <c r="B17" s="25" t="s">
        <v>21</v>
      </c>
      <c r="C17" s="26" t="s">
        <v>22</v>
      </c>
      <c r="D17" s="27">
        <v>45849.833333333299</v>
      </c>
      <c r="E17" s="27">
        <v>45852.25</v>
      </c>
      <c r="F17" s="26" t="s">
        <v>23</v>
      </c>
    </row>
    <row r="18" spans="1:6" s="5" customFormat="1" ht="62" x14ac:dyDescent="0.35">
      <c r="A18" s="25" t="s">
        <v>128</v>
      </c>
      <c r="B18" s="25" t="s">
        <v>2</v>
      </c>
      <c r="C18" s="26" t="s">
        <v>129</v>
      </c>
      <c r="D18" s="27">
        <v>45850.833333333299</v>
      </c>
      <c r="E18" s="27">
        <v>45851.25</v>
      </c>
      <c r="F18" s="26" t="s">
        <v>130</v>
      </c>
    </row>
    <row r="19" spans="1:6" s="5" customFormat="1" ht="108.5" x14ac:dyDescent="0.35">
      <c r="A19" s="25" t="s">
        <v>36</v>
      </c>
      <c r="B19" s="25" t="s">
        <v>2</v>
      </c>
      <c r="C19" s="26" t="s">
        <v>146</v>
      </c>
      <c r="D19" s="27">
        <v>45850.833333333299</v>
      </c>
      <c r="E19" s="27">
        <v>45851.25</v>
      </c>
      <c r="F19" s="26" t="s">
        <v>147</v>
      </c>
    </row>
    <row r="20" spans="1:6" s="5" customFormat="1" ht="108.5" x14ac:dyDescent="0.35">
      <c r="A20" s="25" t="s">
        <v>36</v>
      </c>
      <c r="B20" s="25" t="s">
        <v>2</v>
      </c>
      <c r="C20" s="26" t="s">
        <v>148</v>
      </c>
      <c r="D20" s="27">
        <v>45850.833333333299</v>
      </c>
      <c r="E20" s="27">
        <v>45851.25</v>
      </c>
      <c r="F20" s="26" t="s">
        <v>147</v>
      </c>
    </row>
    <row r="21" spans="1:6" s="5" customFormat="1" ht="62" x14ac:dyDescent="0.35">
      <c r="A21" s="25" t="s">
        <v>36</v>
      </c>
      <c r="B21" s="25" t="s">
        <v>6</v>
      </c>
      <c r="C21" s="26" t="s">
        <v>149</v>
      </c>
      <c r="D21" s="27">
        <v>45850.833333333299</v>
      </c>
      <c r="E21" s="27">
        <v>45851.25</v>
      </c>
      <c r="F21" s="26" t="s">
        <v>150</v>
      </c>
    </row>
    <row r="22" spans="1:6" s="5" customFormat="1" ht="46.5" x14ac:dyDescent="0.35">
      <c r="A22" s="25" t="s">
        <v>27</v>
      </c>
      <c r="B22" s="25" t="s">
        <v>6</v>
      </c>
      <c r="C22" s="26" t="s">
        <v>28</v>
      </c>
      <c r="D22" s="27">
        <v>45845.875</v>
      </c>
      <c r="E22" s="27">
        <v>45856.25</v>
      </c>
      <c r="F22" s="26" t="s">
        <v>29</v>
      </c>
    </row>
    <row r="23" spans="1:6" s="5" customFormat="1" ht="77.5" x14ac:dyDescent="0.35">
      <c r="A23" s="25" t="s">
        <v>143</v>
      </c>
      <c r="B23" s="25" t="s">
        <v>21</v>
      </c>
      <c r="C23" s="26" t="s">
        <v>144</v>
      </c>
      <c r="D23" s="27">
        <v>45850.833333333299</v>
      </c>
      <c r="E23" s="27">
        <v>45851.25</v>
      </c>
      <c r="F23" s="26" t="s">
        <v>145</v>
      </c>
    </row>
    <row r="24" spans="1:6" s="5" customFormat="1" ht="62" x14ac:dyDescent="0.35">
      <c r="A24" s="25" t="s">
        <v>138</v>
      </c>
      <c r="B24" s="25" t="s">
        <v>4</v>
      </c>
      <c r="C24" s="26" t="s">
        <v>139</v>
      </c>
      <c r="D24" s="27">
        <v>45813.208333333299</v>
      </c>
      <c r="E24" s="27">
        <v>45854.833333333299</v>
      </c>
      <c r="F24" s="26" t="s">
        <v>140</v>
      </c>
    </row>
    <row r="25" spans="1:6" s="5" customFormat="1" ht="46.5" x14ac:dyDescent="0.35">
      <c r="A25" s="25" t="s">
        <v>138</v>
      </c>
      <c r="B25" s="25" t="s">
        <v>5</v>
      </c>
      <c r="C25" s="26" t="s">
        <v>141</v>
      </c>
      <c r="D25" s="27">
        <v>45850.291666666701</v>
      </c>
      <c r="E25" s="27">
        <v>45850.75</v>
      </c>
      <c r="F25" s="26" t="s">
        <v>142</v>
      </c>
    </row>
    <row r="26" spans="1:6" s="5" customFormat="1" ht="46.5" x14ac:dyDescent="0.35">
      <c r="A26" s="25" t="s">
        <v>138</v>
      </c>
      <c r="B26" s="25" t="s">
        <v>5</v>
      </c>
      <c r="C26" s="26" t="s">
        <v>141</v>
      </c>
      <c r="D26" s="27">
        <v>45851.291666666701</v>
      </c>
      <c r="E26" s="27">
        <v>45851.75</v>
      </c>
      <c r="F26" s="26" t="s">
        <v>142</v>
      </c>
    </row>
    <row r="27" spans="1:6" s="5" customFormat="1" ht="93" x14ac:dyDescent="0.35">
      <c r="A27" s="25" t="s">
        <v>33</v>
      </c>
      <c r="B27" s="25" t="s">
        <v>5</v>
      </c>
      <c r="C27" s="26" t="s">
        <v>34</v>
      </c>
      <c r="D27" s="27">
        <v>45804.833333333299</v>
      </c>
      <c r="E27" s="27">
        <v>45866.25</v>
      </c>
      <c r="F27" s="26" t="s">
        <v>35</v>
      </c>
    </row>
    <row r="28" spans="1:6" s="5" customFormat="1" ht="46.5" x14ac:dyDescent="0.35">
      <c r="A28" s="25" t="s">
        <v>69</v>
      </c>
      <c r="B28" s="25" t="s">
        <v>2</v>
      </c>
      <c r="C28" s="26" t="s">
        <v>70</v>
      </c>
      <c r="D28" s="27">
        <v>45850.875</v>
      </c>
      <c r="E28" s="27">
        <v>45851.208333333299</v>
      </c>
      <c r="F28" s="26" t="s">
        <v>71</v>
      </c>
    </row>
    <row r="29" spans="1:6" s="5" customFormat="1" ht="46.5" x14ac:dyDescent="0.35">
      <c r="A29" s="25" t="s">
        <v>69</v>
      </c>
      <c r="B29" s="25" t="s">
        <v>2</v>
      </c>
      <c r="C29" s="26" t="s">
        <v>72</v>
      </c>
      <c r="D29" s="27">
        <v>45850.875</v>
      </c>
      <c r="E29" s="27">
        <v>45851.208333333299</v>
      </c>
      <c r="F29" s="26" t="s">
        <v>71</v>
      </c>
    </row>
    <row r="30" spans="1:6" s="5" customFormat="1" ht="46.5" x14ac:dyDescent="0.35">
      <c r="A30" s="25" t="s">
        <v>69</v>
      </c>
      <c r="B30" s="25" t="s">
        <v>2</v>
      </c>
      <c r="C30" s="26" t="s">
        <v>73</v>
      </c>
      <c r="D30" s="27">
        <v>45850.875</v>
      </c>
      <c r="E30" s="27">
        <v>45851.208333333299</v>
      </c>
      <c r="F30" s="26" t="s">
        <v>71</v>
      </c>
    </row>
    <row r="31" spans="1:6" s="5" customFormat="1" ht="77.5" x14ac:dyDescent="0.35">
      <c r="A31" s="25" t="s">
        <v>48</v>
      </c>
      <c r="B31" s="25" t="s">
        <v>6</v>
      </c>
      <c r="C31" s="26" t="s">
        <v>49</v>
      </c>
      <c r="D31" s="27">
        <v>45849.833333333299</v>
      </c>
      <c r="E31" s="27">
        <v>45852.25</v>
      </c>
      <c r="F31" s="26" t="s">
        <v>46</v>
      </c>
    </row>
    <row r="32" spans="1:6" s="5" customFormat="1" ht="93" x14ac:dyDescent="0.35">
      <c r="A32" s="25" t="s">
        <v>48</v>
      </c>
      <c r="B32" s="25" t="s">
        <v>6</v>
      </c>
      <c r="C32" s="26" t="s">
        <v>51</v>
      </c>
      <c r="D32" s="27">
        <v>45850.833333333299</v>
      </c>
      <c r="E32" s="27">
        <v>45851.25</v>
      </c>
      <c r="F32" s="26" t="s">
        <v>52</v>
      </c>
    </row>
    <row r="33" spans="1:6" s="5" customFormat="1" ht="93" x14ac:dyDescent="0.35">
      <c r="A33" s="25" t="s">
        <v>48</v>
      </c>
      <c r="B33" s="25" t="s">
        <v>2</v>
      </c>
      <c r="C33" s="26" t="s">
        <v>55</v>
      </c>
      <c r="D33" s="27">
        <v>45850.833333333299</v>
      </c>
      <c r="E33" s="27">
        <v>45851.25</v>
      </c>
      <c r="F33" s="26" t="s">
        <v>52</v>
      </c>
    </row>
    <row r="34" spans="1:6" s="5" customFormat="1" ht="31" x14ac:dyDescent="0.35">
      <c r="A34" s="25" t="s">
        <v>192</v>
      </c>
      <c r="B34" s="25" t="s">
        <v>5</v>
      </c>
      <c r="C34" s="26" t="s">
        <v>193</v>
      </c>
      <c r="D34" s="27">
        <v>45850.833333333299</v>
      </c>
      <c r="E34" s="27">
        <v>45851.25</v>
      </c>
      <c r="F34" s="26" t="s">
        <v>194</v>
      </c>
    </row>
    <row r="35" spans="1:6" s="5" customFormat="1" ht="77.5" x14ac:dyDescent="0.35">
      <c r="A35" s="25" t="s">
        <v>201</v>
      </c>
      <c r="B35" s="25" t="s">
        <v>6</v>
      </c>
      <c r="C35" s="26" t="s">
        <v>202</v>
      </c>
      <c r="D35" s="27">
        <v>45850.916666666701</v>
      </c>
      <c r="E35" s="27">
        <v>45851.208333333299</v>
      </c>
      <c r="F35" s="26" t="s">
        <v>203</v>
      </c>
    </row>
    <row r="36" spans="1:6" s="5" customFormat="1" ht="62" x14ac:dyDescent="0.35">
      <c r="A36" s="25" t="s">
        <v>112</v>
      </c>
      <c r="B36" s="25" t="s">
        <v>7</v>
      </c>
      <c r="C36" s="26" t="s">
        <v>195</v>
      </c>
      <c r="D36" s="27">
        <v>45850.916666666701</v>
      </c>
      <c r="E36" s="27">
        <v>45851.208333333299</v>
      </c>
      <c r="F36" s="26" t="s">
        <v>196</v>
      </c>
    </row>
    <row r="37" spans="1:6" s="5" customFormat="1" ht="62" x14ac:dyDescent="0.35">
      <c r="A37" s="25" t="s">
        <v>112</v>
      </c>
      <c r="B37" s="25" t="s">
        <v>8</v>
      </c>
      <c r="C37" s="26" t="s">
        <v>113</v>
      </c>
      <c r="D37" s="27">
        <v>45850.916666666701</v>
      </c>
      <c r="E37" s="27">
        <v>45851.25</v>
      </c>
      <c r="F37" s="26" t="s">
        <v>114</v>
      </c>
    </row>
    <row r="38" spans="1:6" s="5" customFormat="1" ht="62" x14ac:dyDescent="0.35">
      <c r="A38" s="25" t="s">
        <v>112</v>
      </c>
      <c r="B38" s="25" t="s">
        <v>8</v>
      </c>
      <c r="C38" s="26" t="s">
        <v>115</v>
      </c>
      <c r="D38" s="27">
        <v>45850.9375</v>
      </c>
      <c r="E38" s="27">
        <v>45851.229166666701</v>
      </c>
      <c r="F38" s="26" t="s">
        <v>116</v>
      </c>
    </row>
    <row r="39" spans="1:6" s="5" customFormat="1" ht="46.5" x14ac:dyDescent="0.35">
      <c r="A39" s="25" t="s">
        <v>112</v>
      </c>
      <c r="B39" s="25" t="s">
        <v>7</v>
      </c>
      <c r="C39" s="26" t="s">
        <v>204</v>
      </c>
      <c r="D39" s="27">
        <v>45850.916666666701</v>
      </c>
      <c r="E39" s="27">
        <v>45851.25</v>
      </c>
      <c r="F39" s="26" t="s">
        <v>205</v>
      </c>
    </row>
    <row r="40" spans="1:6" s="5" customFormat="1" ht="77.5" x14ac:dyDescent="0.35">
      <c r="A40" s="25" t="s">
        <v>90</v>
      </c>
      <c r="B40" s="25" t="s">
        <v>5</v>
      </c>
      <c r="C40" s="26" t="s">
        <v>91</v>
      </c>
      <c r="D40" s="27">
        <v>45849.25</v>
      </c>
      <c r="E40" s="27">
        <v>45855.25</v>
      </c>
      <c r="F40" s="26" t="s">
        <v>92</v>
      </c>
    </row>
    <row r="41" spans="1:6" s="5" customFormat="1" ht="62" x14ac:dyDescent="0.35">
      <c r="A41" s="25" t="s">
        <v>90</v>
      </c>
      <c r="B41" s="25" t="s">
        <v>5</v>
      </c>
      <c r="C41" s="26" t="s">
        <v>93</v>
      </c>
      <c r="D41" s="27">
        <v>45850.875</v>
      </c>
      <c r="E41" s="27">
        <v>45851.25</v>
      </c>
      <c r="F41" s="26" t="s">
        <v>94</v>
      </c>
    </row>
    <row r="42" spans="1:6" s="5" customFormat="1" ht="46.5" x14ac:dyDescent="0.35">
      <c r="A42" s="25" t="s">
        <v>95</v>
      </c>
      <c r="B42" s="25" t="s">
        <v>2</v>
      </c>
      <c r="C42" s="26" t="s">
        <v>96</v>
      </c>
      <c r="D42" s="27">
        <v>45849.791666666701</v>
      </c>
      <c r="E42" s="27">
        <v>45852.25</v>
      </c>
      <c r="F42" s="26" t="s">
        <v>97</v>
      </c>
    </row>
    <row r="43" spans="1:6" s="5" customFormat="1" ht="46.5" x14ac:dyDescent="0.35">
      <c r="A43" s="25" t="s">
        <v>95</v>
      </c>
      <c r="B43" s="25" t="s">
        <v>6</v>
      </c>
      <c r="C43" s="26" t="s">
        <v>98</v>
      </c>
      <c r="D43" s="27">
        <v>45849.875</v>
      </c>
      <c r="E43" s="27">
        <v>45852.25</v>
      </c>
      <c r="F43" s="26" t="s">
        <v>97</v>
      </c>
    </row>
    <row r="44" spans="1:6" s="5" customFormat="1" ht="77.5" x14ac:dyDescent="0.35">
      <c r="A44" s="25" t="s">
        <v>30</v>
      </c>
      <c r="B44" s="25" t="s">
        <v>21</v>
      </c>
      <c r="C44" s="26" t="s">
        <v>31</v>
      </c>
      <c r="D44" s="27">
        <v>45818.25</v>
      </c>
      <c r="E44" s="27">
        <v>45866.25</v>
      </c>
      <c r="F44" s="26" t="s">
        <v>32</v>
      </c>
    </row>
    <row r="45" spans="1:6" s="5" customFormat="1" ht="139.5" x14ac:dyDescent="0.35">
      <c r="A45" s="25" t="s">
        <v>117</v>
      </c>
      <c r="B45" s="25" t="s">
        <v>21</v>
      </c>
      <c r="C45" s="26" t="s">
        <v>118</v>
      </c>
      <c r="D45" s="27">
        <v>45823.833333333299</v>
      </c>
      <c r="E45" s="27">
        <v>45916.291666666701</v>
      </c>
      <c r="F45" s="26" t="s">
        <v>119</v>
      </c>
    </row>
    <row r="46" spans="1:6" s="5" customFormat="1" ht="46.5" x14ac:dyDescent="0.35">
      <c r="A46" s="25" t="s">
        <v>85</v>
      </c>
      <c r="B46" s="25" t="s">
        <v>6</v>
      </c>
      <c r="C46" s="26" t="s">
        <v>86</v>
      </c>
      <c r="D46" s="27">
        <v>45850.875</v>
      </c>
      <c r="E46" s="27">
        <v>45851.208333333299</v>
      </c>
      <c r="F46" s="26" t="s">
        <v>87</v>
      </c>
    </row>
    <row r="47" spans="1:6" s="5" customFormat="1" ht="31" x14ac:dyDescent="0.35">
      <c r="A47" s="25" t="s">
        <v>56</v>
      </c>
      <c r="B47" s="25" t="s">
        <v>4</v>
      </c>
      <c r="C47" s="26" t="s">
        <v>74</v>
      </c>
      <c r="D47" s="27">
        <v>45850.875</v>
      </c>
      <c r="E47" s="27">
        <v>45851.208333333299</v>
      </c>
      <c r="F47" s="26" t="s">
        <v>75</v>
      </c>
    </row>
    <row r="48" spans="1:6" s="5" customFormat="1" ht="31" x14ac:dyDescent="0.35">
      <c r="A48" s="25" t="s">
        <v>56</v>
      </c>
      <c r="B48" s="25" t="s">
        <v>4</v>
      </c>
      <c r="C48" s="26" t="s">
        <v>76</v>
      </c>
      <c r="D48" s="27">
        <v>45850.875</v>
      </c>
      <c r="E48" s="27">
        <v>45851.208333333299</v>
      </c>
      <c r="F48" s="26" t="s">
        <v>75</v>
      </c>
    </row>
    <row r="49" spans="1:6" s="5" customFormat="1" ht="31" x14ac:dyDescent="0.35">
      <c r="A49" s="25" t="s">
        <v>56</v>
      </c>
      <c r="B49" s="25" t="s">
        <v>4</v>
      </c>
      <c r="C49" s="26" t="s">
        <v>77</v>
      </c>
      <c r="D49" s="27">
        <v>45850.875</v>
      </c>
      <c r="E49" s="27">
        <v>45851.25</v>
      </c>
      <c r="F49" s="26" t="s">
        <v>75</v>
      </c>
    </row>
    <row r="50" spans="1:6" s="5" customFormat="1" ht="31" x14ac:dyDescent="0.35">
      <c r="A50" s="25" t="s">
        <v>56</v>
      </c>
      <c r="B50" s="25" t="s">
        <v>4</v>
      </c>
      <c r="C50" s="26" t="s">
        <v>78</v>
      </c>
      <c r="D50" s="27">
        <v>45850.875</v>
      </c>
      <c r="E50" s="27">
        <v>45851.208333333299</v>
      </c>
      <c r="F50" s="26" t="s">
        <v>75</v>
      </c>
    </row>
    <row r="51" spans="1:6" s="5" customFormat="1" ht="31" x14ac:dyDescent="0.35">
      <c r="A51" s="25" t="s">
        <v>56</v>
      </c>
      <c r="B51" s="25" t="s">
        <v>5</v>
      </c>
      <c r="C51" s="26" t="s">
        <v>180</v>
      </c>
      <c r="D51" s="27">
        <v>45850.895833333299</v>
      </c>
      <c r="E51" s="27">
        <v>45851.166666666701</v>
      </c>
      <c r="F51" s="26" t="s">
        <v>181</v>
      </c>
    </row>
    <row r="52" spans="1:6" s="5" customFormat="1" ht="46.5" x14ac:dyDescent="0.35">
      <c r="A52" s="25" t="s">
        <v>64</v>
      </c>
      <c r="B52" s="25" t="s">
        <v>6</v>
      </c>
      <c r="C52" s="26" t="s">
        <v>65</v>
      </c>
      <c r="D52" s="27">
        <v>45804.208333333299</v>
      </c>
      <c r="E52" s="27">
        <v>46010.208333333299</v>
      </c>
      <c r="F52" s="26" t="s">
        <v>66</v>
      </c>
    </row>
    <row r="53" spans="1:6" s="5" customFormat="1" ht="46.5" x14ac:dyDescent="0.35">
      <c r="A53" s="25" t="s">
        <v>64</v>
      </c>
      <c r="B53" s="25" t="s">
        <v>6</v>
      </c>
      <c r="C53" s="26" t="s">
        <v>172</v>
      </c>
      <c r="D53" s="27">
        <v>45850.875</v>
      </c>
      <c r="E53" s="27">
        <v>45851.25</v>
      </c>
      <c r="F53" s="26" t="s">
        <v>173</v>
      </c>
    </row>
    <row r="54" spans="1:6" s="5" customFormat="1" ht="46.5" x14ac:dyDescent="0.35">
      <c r="A54" s="25" t="s">
        <v>64</v>
      </c>
      <c r="B54" s="25" t="s">
        <v>6</v>
      </c>
      <c r="C54" s="26" t="s">
        <v>174</v>
      </c>
      <c r="D54" s="27">
        <v>45850.875</v>
      </c>
      <c r="E54" s="27">
        <v>45851.25</v>
      </c>
      <c r="F54" s="26" t="s">
        <v>173</v>
      </c>
    </row>
    <row r="55" spans="1:6" s="5" customFormat="1" ht="46.5" x14ac:dyDescent="0.35">
      <c r="A55" s="25" t="s">
        <v>64</v>
      </c>
      <c r="B55" s="25" t="s">
        <v>6</v>
      </c>
      <c r="C55" s="26" t="s">
        <v>175</v>
      </c>
      <c r="D55" s="27">
        <v>45850.875</v>
      </c>
      <c r="E55" s="27">
        <v>45851.25</v>
      </c>
      <c r="F55" s="26" t="s">
        <v>173</v>
      </c>
    </row>
    <row r="56" spans="1:6" s="5" customFormat="1" ht="46.5" x14ac:dyDescent="0.35">
      <c r="A56" s="25" t="s">
        <v>64</v>
      </c>
      <c r="B56" s="25" t="s">
        <v>6</v>
      </c>
      <c r="C56" s="26" t="s">
        <v>176</v>
      </c>
      <c r="D56" s="27">
        <v>45850.875</v>
      </c>
      <c r="E56" s="27">
        <v>45851.25</v>
      </c>
      <c r="F56" s="26" t="s">
        <v>173</v>
      </c>
    </row>
    <row r="57" spans="1:6" s="5" customFormat="1" ht="46.5" x14ac:dyDescent="0.35">
      <c r="A57" s="25" t="s">
        <v>64</v>
      </c>
      <c r="B57" s="25" t="s">
        <v>6</v>
      </c>
      <c r="C57" s="26" t="s">
        <v>177</v>
      </c>
      <c r="D57" s="27">
        <v>45850.875</v>
      </c>
      <c r="E57" s="27">
        <v>45851.25</v>
      </c>
      <c r="F57" s="26" t="s">
        <v>173</v>
      </c>
    </row>
    <row r="58" spans="1:6" s="5" customFormat="1" ht="46.5" x14ac:dyDescent="0.35">
      <c r="A58" s="25" t="s">
        <v>64</v>
      </c>
      <c r="B58" s="25" t="s">
        <v>6</v>
      </c>
      <c r="C58" s="26" t="s">
        <v>178</v>
      </c>
      <c r="D58" s="27">
        <v>45850.875</v>
      </c>
      <c r="E58" s="27">
        <v>45851.25</v>
      </c>
      <c r="F58" s="26" t="s">
        <v>173</v>
      </c>
    </row>
    <row r="59" spans="1:6" s="5" customFormat="1" ht="46.5" x14ac:dyDescent="0.35">
      <c r="A59" s="25" t="s">
        <v>64</v>
      </c>
      <c r="B59" s="25" t="s">
        <v>6</v>
      </c>
      <c r="C59" s="26" t="s">
        <v>179</v>
      </c>
      <c r="D59" s="27">
        <v>45850.875</v>
      </c>
      <c r="E59" s="27">
        <v>45851.25</v>
      </c>
      <c r="F59" s="26" t="s">
        <v>173</v>
      </c>
    </row>
    <row r="60" spans="1:6" s="5" customFormat="1" ht="77.5" x14ac:dyDescent="0.35">
      <c r="A60" s="25" t="s">
        <v>82</v>
      </c>
      <c r="B60" s="25" t="s">
        <v>6</v>
      </c>
      <c r="C60" s="26" t="s">
        <v>131</v>
      </c>
      <c r="D60" s="27">
        <v>45850.875</v>
      </c>
      <c r="E60" s="27">
        <v>45851.25</v>
      </c>
      <c r="F60" s="26" t="s">
        <v>132</v>
      </c>
    </row>
    <row r="61" spans="1:6" s="5" customFormat="1" ht="77.5" x14ac:dyDescent="0.35">
      <c r="A61" s="25" t="s">
        <v>156</v>
      </c>
      <c r="B61" s="25" t="s">
        <v>8</v>
      </c>
      <c r="C61" s="26" t="s">
        <v>157</v>
      </c>
      <c r="D61" s="27">
        <v>45851.041666666701</v>
      </c>
      <c r="E61" s="27">
        <v>45851.291666666701</v>
      </c>
      <c r="F61" s="26" t="s">
        <v>158</v>
      </c>
    </row>
    <row r="62" spans="1:6" s="5" customFormat="1" ht="77.5" x14ac:dyDescent="0.35">
      <c r="A62" s="25" t="s">
        <v>156</v>
      </c>
      <c r="B62" s="25" t="s">
        <v>8</v>
      </c>
      <c r="C62" s="26" t="s">
        <v>159</v>
      </c>
      <c r="D62" s="27">
        <v>45851.041666666701</v>
      </c>
      <c r="E62" s="27">
        <v>45851.291666666701</v>
      </c>
      <c r="F62" s="26" t="s">
        <v>158</v>
      </c>
    </row>
    <row r="63" spans="1:6" s="5" customFormat="1" ht="77.5" x14ac:dyDescent="0.35">
      <c r="A63" s="25" t="s">
        <v>156</v>
      </c>
      <c r="B63" s="25" t="s">
        <v>8</v>
      </c>
      <c r="C63" s="26" t="s">
        <v>160</v>
      </c>
      <c r="D63" s="27">
        <v>45851.041666666701</v>
      </c>
      <c r="E63" s="27">
        <v>45851.291666666701</v>
      </c>
      <c r="F63" s="26" t="s">
        <v>158</v>
      </c>
    </row>
    <row r="64" spans="1:6" s="5" customFormat="1" ht="77.5" x14ac:dyDescent="0.35">
      <c r="A64" s="25" t="s">
        <v>156</v>
      </c>
      <c r="B64" s="25" t="s">
        <v>8</v>
      </c>
      <c r="C64" s="26" t="s">
        <v>161</v>
      </c>
      <c r="D64" s="27">
        <v>45851.041666666701</v>
      </c>
      <c r="E64" s="27">
        <v>45851.291666666701</v>
      </c>
      <c r="F64" s="26" t="s">
        <v>158</v>
      </c>
    </row>
    <row r="65" spans="1:6" s="5" customFormat="1" ht="46.5" x14ac:dyDescent="0.35">
      <c r="A65" s="25" t="s">
        <v>156</v>
      </c>
      <c r="B65" s="25" t="s">
        <v>7</v>
      </c>
      <c r="C65" s="26" t="s">
        <v>186</v>
      </c>
      <c r="D65" s="27">
        <v>45850.875</v>
      </c>
      <c r="E65" s="27">
        <v>45851.291666666701</v>
      </c>
      <c r="F65" s="26" t="s">
        <v>184</v>
      </c>
    </row>
    <row r="66" spans="1:6" s="5" customFormat="1" ht="46.5" x14ac:dyDescent="0.35">
      <c r="A66" s="25" t="s">
        <v>156</v>
      </c>
      <c r="B66" s="25" t="s">
        <v>8</v>
      </c>
      <c r="C66" s="26" t="s">
        <v>187</v>
      </c>
      <c r="D66" s="27">
        <v>45850.875</v>
      </c>
      <c r="E66" s="27">
        <v>45851.291666666701</v>
      </c>
      <c r="F66" s="26" t="s">
        <v>184</v>
      </c>
    </row>
    <row r="67" spans="1:6" s="5" customFormat="1" ht="46.5" x14ac:dyDescent="0.35">
      <c r="A67" s="25" t="s">
        <v>156</v>
      </c>
      <c r="B67" s="25" t="s">
        <v>8</v>
      </c>
      <c r="C67" s="26" t="s">
        <v>188</v>
      </c>
      <c r="D67" s="27">
        <v>45850.875</v>
      </c>
      <c r="E67" s="27">
        <v>45851.291666666701</v>
      </c>
      <c r="F67" s="26" t="s">
        <v>184</v>
      </c>
    </row>
    <row r="68" spans="1:6" s="5" customFormat="1" ht="31" x14ac:dyDescent="0.35">
      <c r="A68" s="25" t="s">
        <v>79</v>
      </c>
      <c r="B68" s="25" t="s">
        <v>4</v>
      </c>
      <c r="C68" s="26" t="s">
        <v>80</v>
      </c>
      <c r="D68" s="27">
        <v>45850.895833333299</v>
      </c>
      <c r="E68" s="27">
        <v>45851.208333333299</v>
      </c>
      <c r="F68" s="26" t="s">
        <v>81</v>
      </c>
    </row>
    <row r="69" spans="1:6" s="5" customFormat="1" ht="46.5" x14ac:dyDescent="0.35">
      <c r="A69" s="25" t="s">
        <v>162</v>
      </c>
      <c r="B69" s="25" t="s">
        <v>6</v>
      </c>
      <c r="C69" s="26" t="s">
        <v>163</v>
      </c>
      <c r="D69" s="27">
        <v>45850.895833333299</v>
      </c>
      <c r="E69" s="27">
        <v>45851.291666666701</v>
      </c>
      <c r="F69" s="26" t="s">
        <v>164</v>
      </c>
    </row>
    <row r="70" spans="1:6" s="5" customFormat="1" ht="46.5" x14ac:dyDescent="0.35">
      <c r="A70" s="25" t="s">
        <v>162</v>
      </c>
      <c r="B70" s="25" t="s">
        <v>2</v>
      </c>
      <c r="C70" s="26" t="s">
        <v>165</v>
      </c>
      <c r="D70" s="27">
        <v>45850.895833333299</v>
      </c>
      <c r="E70" s="27">
        <v>45851.291666666701</v>
      </c>
      <c r="F70" s="26" t="s">
        <v>164</v>
      </c>
    </row>
    <row r="71" spans="1:6" s="5" customFormat="1" ht="77.5" x14ac:dyDescent="0.35">
      <c r="A71" s="25" t="s">
        <v>39</v>
      </c>
      <c r="B71" s="25" t="s">
        <v>5</v>
      </c>
      <c r="C71" s="26" t="s">
        <v>45</v>
      </c>
      <c r="D71" s="27">
        <v>45849.833333333299</v>
      </c>
      <c r="E71" s="27">
        <v>45852.25</v>
      </c>
      <c r="F71" s="26" t="s">
        <v>46</v>
      </c>
    </row>
    <row r="72" spans="1:6" s="5" customFormat="1" ht="77.5" x14ac:dyDescent="0.35">
      <c r="A72" s="25" t="s">
        <v>39</v>
      </c>
      <c r="B72" s="25" t="s">
        <v>21</v>
      </c>
      <c r="C72" s="26" t="s">
        <v>47</v>
      </c>
      <c r="D72" s="27">
        <v>45849.833333333299</v>
      </c>
      <c r="E72" s="27">
        <v>45852.25</v>
      </c>
      <c r="F72" s="26" t="s">
        <v>46</v>
      </c>
    </row>
    <row r="73" spans="1:6" s="5" customFormat="1" ht="77.5" x14ac:dyDescent="0.35">
      <c r="A73" s="25" t="s">
        <v>39</v>
      </c>
      <c r="B73" s="25" t="s">
        <v>4</v>
      </c>
      <c r="C73" s="26" t="s">
        <v>50</v>
      </c>
      <c r="D73" s="27">
        <v>45849.833333333299</v>
      </c>
      <c r="E73" s="27">
        <v>45852.25</v>
      </c>
      <c r="F73" s="26" t="s">
        <v>46</v>
      </c>
    </row>
    <row r="74" spans="1:6" s="5" customFormat="1" ht="93" x14ac:dyDescent="0.35">
      <c r="A74" s="25" t="s">
        <v>39</v>
      </c>
      <c r="B74" s="25" t="s">
        <v>5</v>
      </c>
      <c r="C74" s="26" t="s">
        <v>53</v>
      </c>
      <c r="D74" s="27">
        <v>45850.833333333299</v>
      </c>
      <c r="E74" s="27">
        <v>45851.25</v>
      </c>
      <c r="F74" s="26" t="s">
        <v>52</v>
      </c>
    </row>
    <row r="75" spans="1:6" s="5" customFormat="1" ht="93" x14ac:dyDescent="0.35">
      <c r="A75" s="25" t="s">
        <v>39</v>
      </c>
      <c r="B75" s="25" t="s">
        <v>5</v>
      </c>
      <c r="C75" s="26" t="s">
        <v>54</v>
      </c>
      <c r="D75" s="27">
        <v>45850.833333333299</v>
      </c>
      <c r="E75" s="27">
        <v>45851.25</v>
      </c>
      <c r="F75" s="26" t="s">
        <v>52</v>
      </c>
    </row>
    <row r="76" spans="1:6" s="5" customFormat="1" ht="46.5" x14ac:dyDescent="0.35">
      <c r="A76" s="25" t="s">
        <v>39</v>
      </c>
      <c r="B76" s="25" t="s">
        <v>5</v>
      </c>
      <c r="C76" s="26" t="s">
        <v>60</v>
      </c>
      <c r="D76" s="27">
        <v>45850.875</v>
      </c>
      <c r="E76" s="27">
        <v>45851.208333333299</v>
      </c>
      <c r="F76" s="26" t="s">
        <v>61</v>
      </c>
    </row>
    <row r="77" spans="1:6" s="5" customFormat="1" ht="46.5" x14ac:dyDescent="0.35">
      <c r="A77" s="25" t="s">
        <v>39</v>
      </c>
      <c r="B77" s="25" t="s">
        <v>5</v>
      </c>
      <c r="C77" s="26" t="s">
        <v>62</v>
      </c>
      <c r="D77" s="27">
        <v>45850.875</v>
      </c>
      <c r="E77" s="27">
        <v>45851.208333333299</v>
      </c>
      <c r="F77" s="26" t="s">
        <v>61</v>
      </c>
    </row>
    <row r="78" spans="1:6" s="5" customFormat="1" ht="46.5" x14ac:dyDescent="0.35">
      <c r="A78" s="25" t="s">
        <v>39</v>
      </c>
      <c r="B78" s="25" t="s">
        <v>5</v>
      </c>
      <c r="C78" s="26" t="s">
        <v>63</v>
      </c>
      <c r="D78" s="27">
        <v>45850.875</v>
      </c>
      <c r="E78" s="27">
        <v>45851.208333333299</v>
      </c>
      <c r="F78" s="26" t="s">
        <v>61</v>
      </c>
    </row>
    <row r="79" spans="1:6" s="5" customFormat="1" ht="31" x14ac:dyDescent="0.35">
      <c r="A79" s="25" t="s">
        <v>39</v>
      </c>
      <c r="B79" s="25" t="s">
        <v>5</v>
      </c>
      <c r="C79" s="26" t="s">
        <v>67</v>
      </c>
      <c r="D79" s="27">
        <v>45684.208333333299</v>
      </c>
      <c r="E79" s="27">
        <v>46010.25</v>
      </c>
      <c r="F79" s="26" t="s">
        <v>68</v>
      </c>
    </row>
    <row r="80" spans="1:6" s="5" customFormat="1" ht="62" x14ac:dyDescent="0.35">
      <c r="A80" s="25" t="s">
        <v>39</v>
      </c>
      <c r="B80" s="25" t="s">
        <v>4</v>
      </c>
      <c r="C80" s="26" t="s">
        <v>182</v>
      </c>
      <c r="D80" s="27">
        <v>45850.916666666701</v>
      </c>
      <c r="E80" s="27">
        <v>45851.25</v>
      </c>
      <c r="F80" s="26" t="s">
        <v>89</v>
      </c>
    </row>
    <row r="81" spans="1:6" s="5" customFormat="1" ht="46.5" x14ac:dyDescent="0.35">
      <c r="A81" s="25" t="s">
        <v>39</v>
      </c>
      <c r="B81" s="25" t="s">
        <v>5</v>
      </c>
      <c r="C81" s="26" t="s">
        <v>183</v>
      </c>
      <c r="D81" s="27">
        <v>45850.875</v>
      </c>
      <c r="E81" s="27">
        <v>45851.291666666701</v>
      </c>
      <c r="F81" s="26" t="s">
        <v>184</v>
      </c>
    </row>
    <row r="82" spans="1:6" s="5" customFormat="1" ht="46.5" x14ac:dyDescent="0.35">
      <c r="A82" s="25" t="s">
        <v>39</v>
      </c>
      <c r="B82" s="25" t="s">
        <v>5</v>
      </c>
      <c r="C82" s="26" t="s">
        <v>185</v>
      </c>
      <c r="D82" s="27">
        <v>45850.875</v>
      </c>
      <c r="E82" s="27">
        <v>45851.291666666701</v>
      </c>
      <c r="F82" s="26" t="s">
        <v>184</v>
      </c>
    </row>
    <row r="83" spans="1:6" s="5" customFormat="1" ht="46.5" x14ac:dyDescent="0.35">
      <c r="A83" s="25" t="s">
        <v>166</v>
      </c>
      <c r="B83" s="25" t="s">
        <v>4</v>
      </c>
      <c r="C83" s="26" t="s">
        <v>167</v>
      </c>
      <c r="D83" s="27">
        <v>45850.833333333299</v>
      </c>
      <c r="E83" s="27">
        <v>45851.25</v>
      </c>
      <c r="F83" s="26" t="s">
        <v>168</v>
      </c>
    </row>
    <row r="84" spans="1:6" s="5" customFormat="1" ht="46.5" x14ac:dyDescent="0.35">
      <c r="A84" s="25" t="s">
        <v>166</v>
      </c>
      <c r="B84" s="25" t="s">
        <v>4</v>
      </c>
      <c r="C84" s="26" t="s">
        <v>169</v>
      </c>
      <c r="D84" s="27">
        <v>45850.833333333299</v>
      </c>
      <c r="E84" s="27">
        <v>45851.25</v>
      </c>
      <c r="F84" s="26" t="s">
        <v>168</v>
      </c>
    </row>
    <row r="85" spans="1:6" s="5" customFormat="1" ht="46.5" x14ac:dyDescent="0.35">
      <c r="A85" s="25" t="s">
        <v>166</v>
      </c>
      <c r="B85" s="25" t="s">
        <v>4</v>
      </c>
      <c r="C85" s="26" t="s">
        <v>170</v>
      </c>
      <c r="D85" s="27">
        <v>45850.833333333299</v>
      </c>
      <c r="E85" s="27">
        <v>45851.25</v>
      </c>
      <c r="F85" s="26" t="s">
        <v>168</v>
      </c>
    </row>
    <row r="86" spans="1:6" s="5" customFormat="1" ht="46.5" x14ac:dyDescent="0.35">
      <c r="A86" s="25" t="s">
        <v>166</v>
      </c>
      <c r="B86" s="25" t="s">
        <v>4</v>
      </c>
      <c r="C86" s="26" t="s">
        <v>171</v>
      </c>
      <c r="D86" s="27">
        <v>45850.833333333299</v>
      </c>
      <c r="E86" s="27">
        <v>45851.25</v>
      </c>
      <c r="F86" s="26" t="s">
        <v>168</v>
      </c>
    </row>
    <row r="87" spans="1:6" s="5" customFormat="1" x14ac:dyDescent="0.35">
      <c r="A87" s="25"/>
      <c r="B87" s="25"/>
      <c r="C87" s="26"/>
      <c r="D87" s="27"/>
      <c r="E87" s="27"/>
      <c r="F87" s="26"/>
    </row>
    <row r="88" spans="1:6" s="5" customFormat="1" x14ac:dyDescent="0.35">
      <c r="A88" s="25"/>
      <c r="B88" s="25"/>
      <c r="C88" s="26"/>
      <c r="D88" s="27"/>
      <c r="E88" s="27"/>
      <c r="F88" s="26"/>
    </row>
    <row r="89" spans="1:6" s="5" customFormat="1" x14ac:dyDescent="0.35">
      <c r="A89" s="25"/>
      <c r="B89" s="25"/>
      <c r="C89" s="26"/>
      <c r="D89" s="27"/>
      <c r="E89" s="27"/>
      <c r="F89" s="26"/>
    </row>
    <row r="90" spans="1:6" s="5" customFormat="1" x14ac:dyDescent="0.35">
      <c r="A90" s="25"/>
      <c r="B90" s="25"/>
      <c r="C90" s="26"/>
      <c r="D90" s="27"/>
      <c r="E90" s="27"/>
      <c r="F90" s="26"/>
    </row>
    <row r="91" spans="1:6" s="5" customFormat="1" x14ac:dyDescent="0.35">
      <c r="A91" s="25"/>
      <c r="B91" s="25"/>
      <c r="C91" s="26"/>
      <c r="D91" s="27"/>
      <c r="E91" s="27"/>
      <c r="F91" s="26"/>
    </row>
    <row r="92" spans="1:6" s="5" customFormat="1" x14ac:dyDescent="0.35">
      <c r="A92" s="25"/>
      <c r="B92" s="25"/>
      <c r="C92" s="26"/>
      <c r="D92" s="27"/>
      <c r="E92" s="27"/>
      <c r="F92" s="26"/>
    </row>
    <row r="93" spans="1:6" s="5" customFormat="1" x14ac:dyDescent="0.35">
      <c r="A93" s="25"/>
      <c r="B93" s="25"/>
      <c r="C93" s="26"/>
      <c r="D93" s="27"/>
      <c r="E93" s="27"/>
      <c r="F93" s="26"/>
    </row>
    <row r="94" spans="1:6" s="5" customFormat="1" x14ac:dyDescent="0.35">
      <c r="A94" s="25"/>
      <c r="B94" s="25"/>
      <c r="C94" s="26"/>
      <c r="D94" s="27"/>
      <c r="E94" s="27"/>
      <c r="F94" s="26"/>
    </row>
    <row r="95" spans="1:6" s="5" customFormat="1" x14ac:dyDescent="0.35">
      <c r="A95" s="25"/>
      <c r="B95" s="25"/>
      <c r="C95" s="26"/>
      <c r="D95" s="27"/>
      <c r="E95" s="27"/>
      <c r="F95" s="26"/>
    </row>
    <row r="96" spans="1:6" s="5" customFormat="1" x14ac:dyDescent="0.35">
      <c r="A96" s="25"/>
      <c r="B96" s="25"/>
      <c r="C96" s="26"/>
      <c r="D96" s="27"/>
      <c r="E96" s="27"/>
      <c r="F96" s="26"/>
    </row>
    <row r="97" spans="1:6" s="5" customFormat="1" x14ac:dyDescent="0.35">
      <c r="A97" s="25"/>
      <c r="B97" s="25"/>
      <c r="C97" s="26"/>
      <c r="D97" s="27"/>
      <c r="E97" s="27"/>
      <c r="F97" s="26"/>
    </row>
    <row r="98" spans="1:6" s="5" customFormat="1" x14ac:dyDescent="0.35">
      <c r="A98" s="25"/>
      <c r="B98" s="25"/>
      <c r="C98" s="26"/>
      <c r="D98" s="27"/>
      <c r="E98" s="27"/>
      <c r="F98" s="26"/>
    </row>
    <row r="99" spans="1:6" s="5" customFormat="1" x14ac:dyDescent="0.35">
      <c r="A99" s="25"/>
      <c r="B99" s="25"/>
      <c r="C99" s="26"/>
      <c r="D99" s="27"/>
      <c r="E99" s="27"/>
      <c r="F99" s="26"/>
    </row>
    <row r="100" spans="1:6" s="5" customFormat="1" x14ac:dyDescent="0.35">
      <c r="A100" s="25"/>
      <c r="B100" s="25"/>
      <c r="C100" s="26"/>
      <c r="D100" s="27"/>
      <c r="E100" s="27"/>
      <c r="F100" s="26"/>
    </row>
    <row r="101" spans="1:6" s="5" customFormat="1" x14ac:dyDescent="0.35">
      <c r="A101" s="25"/>
      <c r="B101" s="25"/>
      <c r="C101" s="26"/>
      <c r="D101" s="27"/>
      <c r="E101" s="27"/>
      <c r="F101" s="26"/>
    </row>
    <row r="102" spans="1:6" s="5" customFormat="1" x14ac:dyDescent="0.35">
      <c r="A102" s="25"/>
      <c r="B102" s="25"/>
      <c r="C102" s="26"/>
      <c r="D102" s="27"/>
      <c r="E102" s="27"/>
      <c r="F102" s="26"/>
    </row>
    <row r="103" spans="1:6" s="5" customFormat="1" x14ac:dyDescent="0.35">
      <c r="A103" s="25"/>
      <c r="B103" s="25"/>
      <c r="C103" s="26"/>
      <c r="D103" s="27"/>
      <c r="E103" s="27"/>
      <c r="F103" s="26"/>
    </row>
    <row r="104" spans="1:6" s="5" customFormat="1" x14ac:dyDescent="0.35">
      <c r="A104" s="25"/>
      <c r="B104" s="25"/>
      <c r="C104" s="26"/>
      <c r="D104" s="27"/>
      <c r="E104" s="27"/>
      <c r="F104" s="26"/>
    </row>
    <row r="105" spans="1:6" s="5" customFormat="1" x14ac:dyDescent="0.35">
      <c r="A105" s="25"/>
      <c r="B105" s="25"/>
      <c r="C105" s="26"/>
      <c r="D105" s="27"/>
      <c r="E105" s="27"/>
      <c r="F105" s="26"/>
    </row>
    <row r="106" spans="1:6" s="5" customFormat="1" x14ac:dyDescent="0.35">
      <c r="A106" s="25"/>
      <c r="B106" s="25"/>
      <c r="C106" s="26"/>
      <c r="D106" s="27"/>
      <c r="E106" s="27"/>
      <c r="F106" s="26"/>
    </row>
    <row r="107" spans="1:6" s="5" customFormat="1" x14ac:dyDescent="0.35">
      <c r="A107" s="25"/>
      <c r="B107" s="25"/>
      <c r="C107" s="26"/>
      <c r="D107" s="27"/>
      <c r="E107" s="27"/>
      <c r="F107" s="26"/>
    </row>
    <row r="108" spans="1:6" s="5" customFormat="1" x14ac:dyDescent="0.35">
      <c r="A108" s="25"/>
      <c r="B108" s="25"/>
      <c r="C108" s="26"/>
      <c r="D108" s="27"/>
      <c r="E108" s="27"/>
      <c r="F108" s="26"/>
    </row>
    <row r="109" spans="1:6" s="5" customFormat="1" x14ac:dyDescent="0.35">
      <c r="A109" s="25"/>
      <c r="B109" s="25"/>
      <c r="C109" s="26"/>
      <c r="D109" s="27"/>
      <c r="E109" s="27"/>
      <c r="F109" s="26"/>
    </row>
    <row r="110" spans="1:6" s="5" customFormat="1" x14ac:dyDescent="0.35">
      <c r="A110" s="25"/>
      <c r="B110" s="25"/>
      <c r="C110" s="26"/>
      <c r="D110" s="27"/>
      <c r="E110" s="27"/>
      <c r="F110" s="26"/>
    </row>
    <row r="111" spans="1:6" s="5" customFormat="1" x14ac:dyDescent="0.35">
      <c r="A111" s="25"/>
      <c r="B111" s="25"/>
      <c r="C111" s="26"/>
      <c r="D111" s="27"/>
      <c r="E111" s="27"/>
      <c r="F111" s="26"/>
    </row>
    <row r="112" spans="1:6" s="5" customFormat="1" x14ac:dyDescent="0.35">
      <c r="A112" s="25"/>
      <c r="B112" s="25"/>
      <c r="C112" s="26"/>
      <c r="D112" s="27"/>
      <c r="E112" s="27"/>
      <c r="F112" s="26"/>
    </row>
    <row r="113" spans="1:6" s="5" customFormat="1" x14ac:dyDescent="0.35">
      <c r="A113" s="25"/>
      <c r="B113" s="25"/>
      <c r="C113" s="26"/>
      <c r="D113" s="27"/>
      <c r="E113" s="27"/>
      <c r="F113" s="26"/>
    </row>
    <row r="114" spans="1:6" s="5" customFormat="1" x14ac:dyDescent="0.35">
      <c r="A114" s="25"/>
      <c r="B114" s="25"/>
      <c r="C114" s="26"/>
      <c r="D114" s="27"/>
      <c r="E114" s="27"/>
      <c r="F114" s="26"/>
    </row>
    <row r="115" spans="1:6" s="5" customFormat="1" x14ac:dyDescent="0.35">
      <c r="A115" s="25"/>
      <c r="B115" s="25"/>
      <c r="C115" s="26"/>
      <c r="D115" s="27"/>
      <c r="E115" s="27"/>
      <c r="F115" s="26"/>
    </row>
    <row r="116" spans="1:6" x14ac:dyDescent="0.35">
      <c r="A116" s="25"/>
      <c r="B116" s="25"/>
      <c r="C116" s="26"/>
      <c r="D116" s="27"/>
      <c r="E116" s="27"/>
      <c r="F116" s="26"/>
    </row>
    <row r="117" spans="1:6" x14ac:dyDescent="0.35">
      <c r="A117" s="25"/>
      <c r="B117" s="25"/>
      <c r="C117" s="26"/>
      <c r="D117" s="27"/>
      <c r="E117" s="27"/>
      <c r="F117" s="26"/>
    </row>
    <row r="118" spans="1:6" x14ac:dyDescent="0.35">
      <c r="A118" s="25"/>
      <c r="B118" s="25"/>
      <c r="C118" s="26"/>
      <c r="D118" s="27"/>
      <c r="E118" s="27"/>
      <c r="F118" s="26"/>
    </row>
    <row r="119" spans="1:6" x14ac:dyDescent="0.35">
      <c r="A119" s="25"/>
      <c r="B119" s="25"/>
      <c r="C119" s="26"/>
      <c r="D119" s="27"/>
      <c r="E119" s="27"/>
      <c r="F119" s="26"/>
    </row>
    <row r="120" spans="1:6" x14ac:dyDescent="0.35">
      <c r="A120" s="25"/>
      <c r="B120" s="25"/>
      <c r="C120" s="26"/>
      <c r="D120" s="27"/>
      <c r="E120" s="27"/>
      <c r="F120" s="26"/>
    </row>
    <row r="121" spans="1:6" x14ac:dyDescent="0.35">
      <c r="A121" s="25"/>
      <c r="B121" s="25"/>
      <c r="C121" s="26"/>
      <c r="D121" s="27"/>
      <c r="E121" s="27"/>
      <c r="F121" s="26"/>
    </row>
    <row r="122" spans="1:6" x14ac:dyDescent="0.35">
      <c r="A122" s="25"/>
      <c r="B122" s="25"/>
      <c r="C122" s="26"/>
      <c r="D122" s="27"/>
      <c r="E122" s="27"/>
      <c r="F122" s="26"/>
    </row>
    <row r="123" spans="1:6" x14ac:dyDescent="0.35">
      <c r="A123" s="25"/>
      <c r="B123" s="25"/>
      <c r="C123" s="26"/>
      <c r="D123" s="27"/>
      <c r="E123" s="27"/>
      <c r="F123" s="26"/>
    </row>
    <row r="124" spans="1:6" x14ac:dyDescent="0.35">
      <c r="A124" s="25"/>
      <c r="B124" s="25"/>
      <c r="C124" s="26"/>
      <c r="D124" s="27"/>
      <c r="E124" s="27"/>
      <c r="F124" s="26"/>
    </row>
    <row r="125" spans="1:6" x14ac:dyDescent="0.35">
      <c r="A125" s="25"/>
      <c r="B125" s="25"/>
      <c r="C125" s="26"/>
      <c r="D125" s="27"/>
      <c r="E125" s="27"/>
      <c r="F125" s="26"/>
    </row>
    <row r="126" spans="1:6" x14ac:dyDescent="0.35">
      <c r="A126" s="25"/>
      <c r="B126" s="25"/>
      <c r="C126" s="26"/>
      <c r="D126" s="27"/>
      <c r="E126" s="27"/>
      <c r="F126" s="26"/>
    </row>
    <row r="127" spans="1:6" x14ac:dyDescent="0.35">
      <c r="A127" s="25"/>
      <c r="B127" s="25"/>
      <c r="C127" s="26"/>
      <c r="D127" s="27"/>
      <c r="E127" s="27"/>
      <c r="F127" s="26"/>
    </row>
    <row r="128" spans="1:6" x14ac:dyDescent="0.35">
      <c r="A128" s="25"/>
      <c r="B128" s="25"/>
      <c r="C128" s="26"/>
      <c r="D128" s="27"/>
      <c r="E128" s="27"/>
      <c r="F128" s="26"/>
    </row>
    <row r="129" spans="1:6" x14ac:dyDescent="0.35">
      <c r="A129" s="25"/>
      <c r="B129" s="25"/>
      <c r="C129" s="26"/>
      <c r="D129" s="27"/>
      <c r="E129" s="27"/>
      <c r="F129" s="26"/>
    </row>
    <row r="130" spans="1:6" x14ac:dyDescent="0.35">
      <c r="A130" s="25"/>
      <c r="B130" s="25"/>
      <c r="C130" s="26"/>
      <c r="D130" s="27"/>
      <c r="E130" s="27"/>
      <c r="F130" s="26"/>
    </row>
    <row r="131" spans="1:6" x14ac:dyDescent="0.35">
      <c r="A131" s="25"/>
      <c r="B131" s="25"/>
      <c r="C131" s="26"/>
      <c r="D131" s="27"/>
      <c r="E131" s="27"/>
      <c r="F131" s="26"/>
    </row>
    <row r="132" spans="1:6" x14ac:dyDescent="0.35">
      <c r="A132" s="25"/>
      <c r="B132" s="25"/>
      <c r="C132" s="26"/>
      <c r="D132" s="27"/>
      <c r="E132" s="27"/>
      <c r="F132" s="26"/>
    </row>
    <row r="133" spans="1:6" x14ac:dyDescent="0.35">
      <c r="A133" s="25"/>
      <c r="B133" s="25"/>
      <c r="C133" s="26"/>
      <c r="D133" s="27"/>
      <c r="E133" s="27"/>
      <c r="F133" s="26"/>
    </row>
    <row r="134" spans="1:6" x14ac:dyDescent="0.35">
      <c r="A134" s="25"/>
      <c r="B134" s="25"/>
      <c r="C134" s="26"/>
      <c r="D134" s="27"/>
      <c r="E134" s="27"/>
      <c r="F134" s="26"/>
    </row>
    <row r="135" spans="1:6" x14ac:dyDescent="0.35">
      <c r="A135" s="25"/>
      <c r="B135" s="25"/>
      <c r="C135" s="26"/>
      <c r="D135" s="27"/>
      <c r="E135" s="27"/>
      <c r="F135" s="26"/>
    </row>
    <row r="136" spans="1:6" x14ac:dyDescent="0.35">
      <c r="A136" s="25"/>
      <c r="B136" s="25"/>
      <c r="C136" s="26"/>
      <c r="D136" s="27"/>
      <c r="E136" s="27"/>
      <c r="F136" s="26"/>
    </row>
    <row r="137" spans="1:6" x14ac:dyDescent="0.35">
      <c r="A137" s="25"/>
      <c r="B137" s="25"/>
      <c r="C137" s="26"/>
      <c r="D137" s="27"/>
      <c r="E137" s="27"/>
      <c r="F137" s="26"/>
    </row>
    <row r="138" spans="1:6" x14ac:dyDescent="0.35">
      <c r="A138" s="25"/>
      <c r="B138" s="25"/>
      <c r="C138" s="26"/>
      <c r="D138" s="27"/>
      <c r="E138" s="27"/>
      <c r="F138" s="26"/>
    </row>
    <row r="139" spans="1:6" x14ac:dyDescent="0.35">
      <c r="A139" s="25"/>
      <c r="B139" s="25"/>
      <c r="C139" s="26"/>
      <c r="D139" s="27"/>
      <c r="E139" s="27"/>
      <c r="F139" s="26"/>
    </row>
    <row r="140" spans="1:6" x14ac:dyDescent="0.35">
      <c r="A140" s="25"/>
      <c r="B140" s="25"/>
      <c r="C140" s="26"/>
      <c r="D140" s="27"/>
      <c r="E140" s="27"/>
      <c r="F140" s="26"/>
    </row>
    <row r="141" spans="1:6" x14ac:dyDescent="0.35">
      <c r="A141" s="25"/>
      <c r="B141" s="25"/>
      <c r="C141" s="26"/>
      <c r="D141" s="27"/>
      <c r="E141" s="27"/>
      <c r="F141" s="26"/>
    </row>
    <row r="142" spans="1:6" x14ac:dyDescent="0.35">
      <c r="A142" s="25"/>
      <c r="B142" s="25"/>
      <c r="C142" s="26"/>
      <c r="D142" s="27"/>
      <c r="E142" s="27"/>
      <c r="F142" s="26"/>
    </row>
    <row r="143" spans="1:6" x14ac:dyDescent="0.35">
      <c r="A143" s="25"/>
      <c r="B143" s="25"/>
      <c r="C143" s="26"/>
      <c r="D143" s="27"/>
      <c r="E143" s="27"/>
      <c r="F143" s="26"/>
    </row>
    <row r="144" spans="1:6" x14ac:dyDescent="0.35">
      <c r="A144" s="25"/>
      <c r="B144" s="25"/>
      <c r="C144" s="26"/>
      <c r="D144" s="27"/>
      <c r="E144" s="27"/>
      <c r="F144" s="26"/>
    </row>
    <row r="145" spans="1:6" x14ac:dyDescent="0.35">
      <c r="A145" s="25"/>
      <c r="B145" s="25"/>
      <c r="C145" s="26"/>
      <c r="D145" s="27"/>
      <c r="E145" s="27"/>
      <c r="F145" s="26"/>
    </row>
    <row r="146" spans="1:6" x14ac:dyDescent="0.35">
      <c r="A146" s="25"/>
      <c r="B146" s="25"/>
      <c r="C146" s="26"/>
      <c r="D146" s="27"/>
      <c r="E146" s="27"/>
      <c r="F146" s="26"/>
    </row>
    <row r="147" spans="1:6" x14ac:dyDescent="0.35">
      <c r="A147" s="25"/>
      <c r="B147" s="25"/>
      <c r="C147" s="26"/>
      <c r="D147" s="27"/>
      <c r="E147" s="27"/>
      <c r="F147" s="26"/>
    </row>
    <row r="148" spans="1:6" x14ac:dyDescent="0.35">
      <c r="A148" s="25"/>
      <c r="B148" s="25"/>
      <c r="C148" s="26"/>
      <c r="D148" s="27"/>
      <c r="E148" s="27"/>
      <c r="F148" s="26"/>
    </row>
    <row r="149" spans="1:6" x14ac:dyDescent="0.35">
      <c r="A149" s="25"/>
      <c r="B149" s="25"/>
      <c r="C149" s="26"/>
      <c r="D149" s="27"/>
      <c r="E149" s="27"/>
      <c r="F149" s="26"/>
    </row>
    <row r="150" spans="1:6" x14ac:dyDescent="0.35">
      <c r="A150" s="25"/>
      <c r="B150" s="25"/>
      <c r="C150" s="26"/>
      <c r="D150" s="27"/>
      <c r="E150" s="27"/>
      <c r="F150" s="26"/>
    </row>
    <row r="151" spans="1:6" x14ac:dyDescent="0.35">
      <c r="A151" s="25"/>
      <c r="B151" s="25"/>
      <c r="C151" s="26"/>
      <c r="D151" s="27"/>
      <c r="E151" s="27"/>
      <c r="F151" s="26"/>
    </row>
    <row r="152" spans="1:6" x14ac:dyDescent="0.35">
      <c r="A152" s="25"/>
      <c r="B152" s="25"/>
      <c r="C152" s="26"/>
      <c r="D152" s="27"/>
      <c r="E152" s="27"/>
      <c r="F152" s="26"/>
    </row>
    <row r="153" spans="1:6" x14ac:dyDescent="0.35">
      <c r="A153" s="25"/>
      <c r="B153" s="25"/>
      <c r="C153" s="26"/>
      <c r="D153" s="27"/>
      <c r="E153" s="27"/>
      <c r="F153" s="26"/>
    </row>
    <row r="154" spans="1:6" x14ac:dyDescent="0.35">
      <c r="A154" s="25"/>
      <c r="B154" s="25"/>
      <c r="C154" s="26"/>
      <c r="D154" s="27"/>
      <c r="E154" s="27"/>
      <c r="F154" s="26"/>
    </row>
    <row r="155" spans="1:6" x14ac:dyDescent="0.35">
      <c r="A155" s="25"/>
      <c r="B155" s="25"/>
      <c r="C155" s="26"/>
      <c r="D155" s="27"/>
      <c r="E155" s="27"/>
      <c r="F155" s="26"/>
    </row>
    <row r="156" spans="1:6" x14ac:dyDescent="0.35">
      <c r="A156" s="25"/>
      <c r="B156" s="25"/>
      <c r="C156" s="26"/>
      <c r="D156" s="27"/>
      <c r="E156" s="27"/>
      <c r="F156" s="26"/>
    </row>
    <row r="157" spans="1:6" x14ac:dyDescent="0.35">
      <c r="A157" s="25"/>
      <c r="B157" s="25"/>
      <c r="C157" s="26"/>
      <c r="D157" s="27"/>
      <c r="E157" s="27"/>
      <c r="F157" s="26"/>
    </row>
    <row r="158" spans="1:6" x14ac:dyDescent="0.35">
      <c r="A158" s="25"/>
      <c r="B158" s="25"/>
      <c r="C158" s="26"/>
      <c r="D158" s="27"/>
      <c r="E158" s="27"/>
      <c r="F158" s="26"/>
    </row>
    <row r="159" spans="1:6" x14ac:dyDescent="0.35">
      <c r="A159" s="25"/>
      <c r="B159" s="25"/>
      <c r="C159" s="26"/>
      <c r="D159" s="27"/>
      <c r="E159" s="27"/>
      <c r="F159" s="26"/>
    </row>
    <row r="160" spans="1:6" x14ac:dyDescent="0.35">
      <c r="A160" s="25"/>
      <c r="B160" s="25"/>
      <c r="C160" s="26"/>
      <c r="D160" s="27"/>
      <c r="E160" s="27"/>
      <c r="F160" s="26"/>
    </row>
    <row r="161" spans="1:6" x14ac:dyDescent="0.35">
      <c r="A161" s="25"/>
      <c r="B161" s="25"/>
      <c r="C161" s="26"/>
      <c r="D161" s="27"/>
      <c r="E161" s="27"/>
      <c r="F161" s="26"/>
    </row>
    <row r="162" spans="1:6" x14ac:dyDescent="0.35">
      <c r="A162" s="25"/>
      <c r="B162" s="25"/>
      <c r="C162" s="26"/>
      <c r="D162" s="27"/>
      <c r="E162" s="27"/>
      <c r="F162" s="26"/>
    </row>
    <row r="163" spans="1:6" x14ac:dyDescent="0.35">
      <c r="A163" s="25"/>
      <c r="B163" s="25"/>
      <c r="C163" s="26"/>
      <c r="D163" s="27"/>
      <c r="E163" s="27"/>
      <c r="F163" s="26"/>
    </row>
    <row r="164" spans="1:6" x14ac:dyDescent="0.35">
      <c r="A164" s="25"/>
      <c r="B164" s="25"/>
      <c r="C164" s="26"/>
      <c r="D164" s="27"/>
      <c r="E164" s="27"/>
      <c r="F164" s="26"/>
    </row>
    <row r="165" spans="1:6" x14ac:dyDescent="0.35">
      <c r="A165" s="25"/>
      <c r="B165" s="25"/>
      <c r="C165" s="26"/>
      <c r="D165" s="27"/>
      <c r="E165" s="27"/>
      <c r="F165" s="26"/>
    </row>
    <row r="166" spans="1:6" x14ac:dyDescent="0.35">
      <c r="A166" s="25"/>
      <c r="B166" s="25"/>
      <c r="C166" s="26"/>
      <c r="D166" s="27"/>
      <c r="E166" s="27"/>
      <c r="F166" s="26"/>
    </row>
    <row r="167" spans="1:6" x14ac:dyDescent="0.35">
      <c r="A167" s="25"/>
      <c r="B167" s="25"/>
      <c r="C167" s="26"/>
      <c r="D167" s="27"/>
      <c r="E167" s="27"/>
      <c r="F167" s="26"/>
    </row>
    <row r="168" spans="1:6" x14ac:dyDescent="0.35">
      <c r="A168" s="25"/>
      <c r="B168" s="25"/>
      <c r="C168" s="26"/>
      <c r="D168" s="27"/>
      <c r="E168" s="27"/>
      <c r="F168" s="26"/>
    </row>
    <row r="169" spans="1:6" x14ac:dyDescent="0.35">
      <c r="A169" s="25"/>
      <c r="B169" s="25"/>
      <c r="C169" s="26"/>
      <c r="D169" s="27"/>
      <c r="E169" s="27"/>
      <c r="F169" s="26"/>
    </row>
    <row r="170" spans="1:6" x14ac:dyDescent="0.35">
      <c r="A170" s="25"/>
      <c r="B170" s="25"/>
      <c r="C170" s="26"/>
      <c r="D170" s="27"/>
      <c r="E170" s="27"/>
      <c r="F170" s="26"/>
    </row>
    <row r="171" spans="1:6" x14ac:dyDescent="0.35">
      <c r="A171" s="25"/>
      <c r="B171" s="25"/>
      <c r="C171" s="26"/>
      <c r="D171" s="27"/>
      <c r="E171" s="27"/>
      <c r="F171" s="26"/>
    </row>
    <row r="172" spans="1:6" x14ac:dyDescent="0.35">
      <c r="A172" s="25"/>
      <c r="B172" s="25"/>
      <c r="C172" s="26"/>
      <c r="D172" s="27"/>
      <c r="E172" s="27"/>
      <c r="F172" s="26"/>
    </row>
    <row r="173" spans="1:6" x14ac:dyDescent="0.35">
      <c r="A173" s="25"/>
      <c r="B173" s="25"/>
      <c r="C173" s="26"/>
      <c r="D173" s="27"/>
      <c r="E173" s="27"/>
      <c r="F173" s="26"/>
    </row>
    <row r="174" spans="1:6" x14ac:dyDescent="0.35">
      <c r="A174" s="25"/>
      <c r="B174" s="25"/>
      <c r="C174" s="26"/>
      <c r="D174" s="27"/>
      <c r="E174" s="27"/>
      <c r="F174" s="26"/>
    </row>
    <row r="175" spans="1:6" x14ac:dyDescent="0.35">
      <c r="A175" s="25"/>
      <c r="B175" s="25"/>
      <c r="C175" s="26"/>
      <c r="D175" s="27"/>
      <c r="E175" s="27"/>
      <c r="F175" s="26"/>
    </row>
    <row r="176" spans="1:6" x14ac:dyDescent="0.35">
      <c r="A176" s="25"/>
      <c r="B176" s="25"/>
      <c r="C176" s="26"/>
      <c r="D176" s="27"/>
      <c r="E176" s="27"/>
      <c r="F176" s="26"/>
    </row>
    <row r="177" spans="1:6" x14ac:dyDescent="0.35">
      <c r="A177" s="25"/>
      <c r="B177" s="25"/>
      <c r="C177" s="26"/>
      <c r="D177" s="27"/>
      <c r="E177" s="27"/>
      <c r="F177" s="26"/>
    </row>
    <row r="178" spans="1:6" x14ac:dyDescent="0.35">
      <c r="A178" s="25"/>
      <c r="B178" s="25"/>
      <c r="C178" s="26"/>
      <c r="D178" s="27"/>
      <c r="E178" s="27"/>
      <c r="F178" s="26"/>
    </row>
  </sheetData>
  <autoFilter ref="A2:F87" xr:uid="{8E28860C-F965-40C0-9C49-A8B021D34924}">
    <sortState xmlns:xlrd2="http://schemas.microsoft.com/office/spreadsheetml/2017/richdata2" ref="A3:F87">
      <sortCondition ref="A2:A87"/>
    </sortState>
  </autoFilter>
  <mergeCells count="1">
    <mergeCell ref="A1:F1"/>
  </mergeCells>
  <conditionalFormatting sqref="A3:F178">
    <cfRule type="expression" dxfId="3" priority="1">
      <formula>$J3="Over 12 hours"</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E3BE4-81BC-4910-9191-065F47840FDE}">
  <sheetPr>
    <tabColor rgb="FFFFC000"/>
  </sheetPr>
  <dimension ref="A1:K175"/>
  <sheetViews>
    <sheetView zoomScaleNormal="100" workbookViewId="0">
      <pane ySplit="1" topLeftCell="A2" activePane="bottomLeft" state="frozenSplit"/>
      <selection sqref="A1:F1"/>
      <selection pane="bottomLeft" activeCell="B5" sqref="B5"/>
    </sheetView>
  </sheetViews>
  <sheetFormatPr defaultColWidth="0" defaultRowHeight="15.5" x14ac:dyDescent="0.35"/>
  <cols>
    <col min="1" max="2" width="13.23046875" style="3" customWidth="1"/>
    <col min="3" max="3" width="60.23046875" style="3" customWidth="1"/>
    <col min="4" max="4" width="15.765625" style="3" customWidth="1"/>
    <col min="5" max="5" width="15.765625" style="13" customWidth="1"/>
    <col min="6" max="6" width="47" style="13" customWidth="1"/>
    <col min="7" max="11" width="0" hidden="1" customWidth="1"/>
    <col min="12" max="16384" width="8.765625" hidden="1"/>
  </cols>
  <sheetData>
    <row r="1" spans="1:6" ht="32.5" x14ac:dyDescent="0.35">
      <c r="A1" s="44" t="str">
        <f>"Daily closure report: "&amp;'Front page'!A10</f>
        <v>Daily closure report: Sunday, 13 July</v>
      </c>
      <c r="B1" s="44"/>
      <c r="C1" s="44"/>
      <c r="D1" s="44"/>
      <c r="E1" s="44"/>
      <c r="F1" s="44"/>
    </row>
    <row r="2" spans="1:6" s="5" customFormat="1" ht="28" x14ac:dyDescent="0.35">
      <c r="A2" s="12" t="s">
        <v>9</v>
      </c>
      <c r="B2" s="12" t="s">
        <v>1</v>
      </c>
      <c r="C2" s="12" t="s">
        <v>0</v>
      </c>
      <c r="D2" s="11" t="s">
        <v>11</v>
      </c>
      <c r="E2" s="11" t="s">
        <v>12</v>
      </c>
      <c r="F2" s="12" t="s">
        <v>10</v>
      </c>
    </row>
    <row r="3" spans="1:6" s="5" customFormat="1" ht="62" x14ac:dyDescent="0.35">
      <c r="A3" s="25" t="s">
        <v>24</v>
      </c>
      <c r="B3" s="25" t="s">
        <v>21</v>
      </c>
      <c r="C3" s="26" t="s">
        <v>25</v>
      </c>
      <c r="D3" s="27">
        <v>45847.208333333299</v>
      </c>
      <c r="E3" s="27">
        <v>46507.999305555597</v>
      </c>
      <c r="F3" s="26" t="s">
        <v>26</v>
      </c>
    </row>
    <row r="4" spans="1:6" s="5" customFormat="1" ht="77.5" x14ac:dyDescent="0.35">
      <c r="A4" s="25" t="s">
        <v>17</v>
      </c>
      <c r="B4" s="25" t="s">
        <v>5</v>
      </c>
      <c r="C4" s="26" t="s">
        <v>18</v>
      </c>
      <c r="D4" s="27">
        <v>45847.25</v>
      </c>
      <c r="E4" s="27">
        <v>45859.833333333299</v>
      </c>
      <c r="F4" s="26" t="s">
        <v>19</v>
      </c>
    </row>
    <row r="5" spans="1:6" s="5" customFormat="1" ht="46.5" x14ac:dyDescent="0.35">
      <c r="A5" s="25" t="s">
        <v>42</v>
      </c>
      <c r="B5" s="25" t="s">
        <v>2</v>
      </c>
      <c r="C5" s="26" t="s">
        <v>43</v>
      </c>
      <c r="D5" s="27">
        <v>45851.833333333299</v>
      </c>
      <c r="E5" s="27">
        <v>45852.25</v>
      </c>
      <c r="F5" s="26" t="s">
        <v>44</v>
      </c>
    </row>
    <row r="6" spans="1:6" s="5" customFormat="1" ht="46.5" x14ac:dyDescent="0.35">
      <c r="A6" s="25" t="s">
        <v>99</v>
      </c>
      <c r="B6" s="25" t="s">
        <v>6</v>
      </c>
      <c r="C6" s="26" t="s">
        <v>100</v>
      </c>
      <c r="D6" s="27">
        <v>45851.875</v>
      </c>
      <c r="E6" s="27">
        <v>45852.25</v>
      </c>
      <c r="F6" s="26" t="s">
        <v>101</v>
      </c>
    </row>
    <row r="7" spans="1:6" s="5" customFormat="1" ht="77.5" x14ac:dyDescent="0.35">
      <c r="A7" s="25" t="s">
        <v>99</v>
      </c>
      <c r="B7" s="25" t="s">
        <v>6</v>
      </c>
      <c r="C7" s="26" t="s">
        <v>102</v>
      </c>
      <c r="D7" s="27">
        <v>45851.875</v>
      </c>
      <c r="E7" s="27">
        <v>45852.25</v>
      </c>
      <c r="F7" s="26" t="s">
        <v>101</v>
      </c>
    </row>
    <row r="8" spans="1:6" s="5" customFormat="1" ht="93" x14ac:dyDescent="0.35">
      <c r="A8" s="25" t="s">
        <v>99</v>
      </c>
      <c r="B8" s="25" t="s">
        <v>2</v>
      </c>
      <c r="C8" s="26" t="s">
        <v>103</v>
      </c>
      <c r="D8" s="27">
        <v>45851.875</v>
      </c>
      <c r="E8" s="27">
        <v>45852.25</v>
      </c>
      <c r="F8" s="26" t="s">
        <v>101</v>
      </c>
    </row>
    <row r="9" spans="1:6" s="5" customFormat="1" ht="46.5" x14ac:dyDescent="0.35">
      <c r="A9" s="25" t="s">
        <v>104</v>
      </c>
      <c r="B9" s="25" t="s">
        <v>2</v>
      </c>
      <c r="C9" s="26" t="s">
        <v>105</v>
      </c>
      <c r="D9" s="27">
        <v>45851.875</v>
      </c>
      <c r="E9" s="27">
        <v>45852.25</v>
      </c>
      <c r="F9" s="26" t="s">
        <v>101</v>
      </c>
    </row>
    <row r="10" spans="1:6" s="5" customFormat="1" ht="62" x14ac:dyDescent="0.35">
      <c r="A10" s="25" t="s">
        <v>109</v>
      </c>
      <c r="B10" s="25" t="s">
        <v>2</v>
      </c>
      <c r="C10" s="26" t="s">
        <v>110</v>
      </c>
      <c r="D10" s="27">
        <v>45851.916666666701</v>
      </c>
      <c r="E10" s="27">
        <v>45852.208333333299</v>
      </c>
      <c r="F10" s="26" t="s">
        <v>111</v>
      </c>
    </row>
    <row r="11" spans="1:6" s="5" customFormat="1" ht="62" x14ac:dyDescent="0.35">
      <c r="A11" s="25" t="s">
        <v>122</v>
      </c>
      <c r="B11" s="25" t="s">
        <v>4</v>
      </c>
      <c r="C11" s="26" t="s">
        <v>123</v>
      </c>
      <c r="D11" s="27">
        <v>45851.833333333299</v>
      </c>
      <c r="E11" s="27">
        <v>45852.25</v>
      </c>
      <c r="F11" s="26" t="s">
        <v>124</v>
      </c>
    </row>
    <row r="12" spans="1:6" s="5" customFormat="1" ht="77.5" x14ac:dyDescent="0.35">
      <c r="A12" s="25" t="s">
        <v>125</v>
      </c>
      <c r="B12" s="25" t="s">
        <v>2</v>
      </c>
      <c r="C12" s="26" t="s">
        <v>126</v>
      </c>
      <c r="D12" s="27">
        <v>45849.833333333299</v>
      </c>
      <c r="E12" s="27">
        <v>45852.25</v>
      </c>
      <c r="F12" s="26" t="s">
        <v>127</v>
      </c>
    </row>
    <row r="13" spans="1:6" s="5" customFormat="1" ht="77.5" x14ac:dyDescent="0.35">
      <c r="A13" s="25" t="s">
        <v>20</v>
      </c>
      <c r="B13" s="25" t="s">
        <v>21</v>
      </c>
      <c r="C13" s="26" t="s">
        <v>22</v>
      </c>
      <c r="D13" s="27">
        <v>45849.833333333299</v>
      </c>
      <c r="E13" s="27">
        <v>45852.25</v>
      </c>
      <c r="F13" s="26" t="s">
        <v>23</v>
      </c>
    </row>
    <row r="14" spans="1:6" s="5" customFormat="1" ht="62" x14ac:dyDescent="0.35">
      <c r="A14" s="25" t="s">
        <v>128</v>
      </c>
      <c r="B14" s="25" t="s">
        <v>2</v>
      </c>
      <c r="C14" s="26" t="s">
        <v>129</v>
      </c>
      <c r="D14" s="27">
        <v>45851.833333333299</v>
      </c>
      <c r="E14" s="27">
        <v>45852.25</v>
      </c>
      <c r="F14" s="26" t="s">
        <v>130</v>
      </c>
    </row>
    <row r="15" spans="1:6" s="5" customFormat="1" ht="46.5" x14ac:dyDescent="0.35">
      <c r="A15" s="25" t="s">
        <v>36</v>
      </c>
      <c r="B15" s="25" t="s">
        <v>2</v>
      </c>
      <c r="C15" s="26" t="s">
        <v>37</v>
      </c>
      <c r="D15" s="27">
        <v>45852.333333333299</v>
      </c>
      <c r="E15" s="27">
        <v>45853.625</v>
      </c>
      <c r="F15" s="26" t="s">
        <v>38</v>
      </c>
    </row>
    <row r="16" spans="1:6" s="5" customFormat="1" ht="77.5" x14ac:dyDescent="0.35">
      <c r="A16" s="25" t="s">
        <v>133</v>
      </c>
      <c r="B16" s="25" t="s">
        <v>2</v>
      </c>
      <c r="C16" s="26" t="s">
        <v>134</v>
      </c>
      <c r="D16" s="27">
        <v>45852.25</v>
      </c>
      <c r="E16" s="27">
        <v>45853.250694444403</v>
      </c>
      <c r="F16" s="26" t="s">
        <v>135</v>
      </c>
    </row>
    <row r="17" spans="1:6" s="5" customFormat="1" ht="46.5" x14ac:dyDescent="0.35">
      <c r="A17" s="25" t="s">
        <v>27</v>
      </c>
      <c r="B17" s="25" t="s">
        <v>6</v>
      </c>
      <c r="C17" s="26" t="s">
        <v>28</v>
      </c>
      <c r="D17" s="27">
        <v>45845.875</v>
      </c>
      <c r="E17" s="27">
        <v>45856.25</v>
      </c>
      <c r="F17" s="26" t="s">
        <v>29</v>
      </c>
    </row>
    <row r="18" spans="1:6" s="5" customFormat="1" ht="77.5" x14ac:dyDescent="0.35">
      <c r="A18" s="25" t="s">
        <v>27</v>
      </c>
      <c r="B18" s="25" t="s">
        <v>21</v>
      </c>
      <c r="C18" s="26" t="s">
        <v>120</v>
      </c>
      <c r="D18" s="27">
        <v>45851.833333333299</v>
      </c>
      <c r="E18" s="27">
        <v>45852.25</v>
      </c>
      <c r="F18" s="26" t="s">
        <v>121</v>
      </c>
    </row>
    <row r="19" spans="1:6" s="5" customFormat="1" ht="62" x14ac:dyDescent="0.35">
      <c r="A19" s="25" t="s">
        <v>138</v>
      </c>
      <c r="B19" s="25" t="s">
        <v>4</v>
      </c>
      <c r="C19" s="26" t="s">
        <v>139</v>
      </c>
      <c r="D19" s="27">
        <v>45813.208333333299</v>
      </c>
      <c r="E19" s="27">
        <v>45854.833333333299</v>
      </c>
      <c r="F19" s="26" t="s">
        <v>140</v>
      </c>
    </row>
    <row r="20" spans="1:6" s="5" customFormat="1" ht="46.5" x14ac:dyDescent="0.35">
      <c r="A20" s="25" t="s">
        <v>138</v>
      </c>
      <c r="B20" s="25" t="s">
        <v>5</v>
      </c>
      <c r="C20" s="26" t="s">
        <v>141</v>
      </c>
      <c r="D20" s="27">
        <v>45851.291666666701</v>
      </c>
      <c r="E20" s="27">
        <v>45851.75</v>
      </c>
      <c r="F20" s="26" t="s">
        <v>142</v>
      </c>
    </row>
    <row r="21" spans="1:6" s="7" customFormat="1" ht="93" x14ac:dyDescent="0.35">
      <c r="A21" s="25" t="s">
        <v>33</v>
      </c>
      <c r="B21" s="25" t="s">
        <v>5</v>
      </c>
      <c r="C21" s="26" t="s">
        <v>34</v>
      </c>
      <c r="D21" s="27">
        <v>45804.833333333299</v>
      </c>
      <c r="E21" s="27">
        <v>45866.25</v>
      </c>
      <c r="F21" s="26" t="s">
        <v>35</v>
      </c>
    </row>
    <row r="22" spans="1:6" s="7" customFormat="1" ht="46.5" x14ac:dyDescent="0.35">
      <c r="A22" s="25" t="s">
        <v>69</v>
      </c>
      <c r="B22" s="25" t="s">
        <v>2</v>
      </c>
      <c r="C22" s="26" t="s">
        <v>70</v>
      </c>
      <c r="D22" s="27">
        <v>45851.875</v>
      </c>
      <c r="E22" s="27">
        <v>45852.208333333299</v>
      </c>
      <c r="F22" s="26" t="s">
        <v>71</v>
      </c>
    </row>
    <row r="23" spans="1:6" s="7" customFormat="1" ht="46.5" x14ac:dyDescent="0.35">
      <c r="A23" s="25" t="s">
        <v>69</v>
      </c>
      <c r="B23" s="25" t="s">
        <v>2</v>
      </c>
      <c r="C23" s="26" t="s">
        <v>72</v>
      </c>
      <c r="D23" s="27">
        <v>45851.875</v>
      </c>
      <c r="E23" s="27">
        <v>45852.208333333299</v>
      </c>
      <c r="F23" s="26" t="s">
        <v>71</v>
      </c>
    </row>
    <row r="24" spans="1:6" s="7" customFormat="1" ht="46.5" x14ac:dyDescent="0.35">
      <c r="A24" s="25" t="s">
        <v>69</v>
      </c>
      <c r="B24" s="25" t="s">
        <v>2</v>
      </c>
      <c r="C24" s="26" t="s">
        <v>73</v>
      </c>
      <c r="D24" s="27">
        <v>45851.875</v>
      </c>
      <c r="E24" s="27">
        <v>45852.208333333299</v>
      </c>
      <c r="F24" s="26" t="s">
        <v>71</v>
      </c>
    </row>
    <row r="25" spans="1:6" s="7" customFormat="1" ht="77.5" x14ac:dyDescent="0.35">
      <c r="A25" s="25" t="s">
        <v>48</v>
      </c>
      <c r="B25" s="25" t="s">
        <v>6</v>
      </c>
      <c r="C25" s="26" t="s">
        <v>49</v>
      </c>
      <c r="D25" s="27">
        <v>45849.833333333299</v>
      </c>
      <c r="E25" s="27">
        <v>45852.25</v>
      </c>
      <c r="F25" s="26" t="s">
        <v>46</v>
      </c>
    </row>
    <row r="26" spans="1:6" s="7" customFormat="1" ht="93" x14ac:dyDescent="0.35">
      <c r="A26" s="25" t="s">
        <v>48</v>
      </c>
      <c r="B26" s="25" t="s">
        <v>6</v>
      </c>
      <c r="C26" s="26" t="s">
        <v>51</v>
      </c>
      <c r="D26" s="27">
        <v>45851.833333333299</v>
      </c>
      <c r="E26" s="27">
        <v>45852.25</v>
      </c>
      <c r="F26" s="26" t="s">
        <v>52</v>
      </c>
    </row>
    <row r="27" spans="1:6" s="5" customFormat="1" ht="93" x14ac:dyDescent="0.35">
      <c r="A27" s="25" t="s">
        <v>48</v>
      </c>
      <c r="B27" s="25" t="s">
        <v>2</v>
      </c>
      <c r="C27" s="26" t="s">
        <v>55</v>
      </c>
      <c r="D27" s="27">
        <v>45851.833333333299</v>
      </c>
      <c r="E27" s="27">
        <v>45852.25</v>
      </c>
      <c r="F27" s="26" t="s">
        <v>52</v>
      </c>
    </row>
    <row r="28" spans="1:6" s="5" customFormat="1" ht="31" x14ac:dyDescent="0.35">
      <c r="A28" s="25" t="s">
        <v>106</v>
      </c>
      <c r="B28" s="25" t="s">
        <v>5</v>
      </c>
      <c r="C28" s="26" t="s">
        <v>107</v>
      </c>
      <c r="D28" s="27">
        <v>45851.833333333299</v>
      </c>
      <c r="E28" s="27">
        <v>45852.208333333299</v>
      </c>
      <c r="F28" s="26" t="s">
        <v>108</v>
      </c>
    </row>
    <row r="29" spans="1:6" s="5" customFormat="1" ht="62" x14ac:dyDescent="0.35">
      <c r="A29" s="25" t="s">
        <v>112</v>
      </c>
      <c r="B29" s="25" t="s">
        <v>8</v>
      </c>
      <c r="C29" s="26" t="s">
        <v>113</v>
      </c>
      <c r="D29" s="27">
        <v>45851.9375</v>
      </c>
      <c r="E29" s="27">
        <v>45852.229166666701</v>
      </c>
      <c r="F29" s="26" t="s">
        <v>114</v>
      </c>
    </row>
    <row r="30" spans="1:6" s="5" customFormat="1" ht="62" x14ac:dyDescent="0.35">
      <c r="A30" s="25" t="s">
        <v>112</v>
      </c>
      <c r="B30" s="25" t="s">
        <v>8</v>
      </c>
      <c r="C30" s="26" t="s">
        <v>115</v>
      </c>
      <c r="D30" s="27">
        <v>45851.958333333299</v>
      </c>
      <c r="E30" s="27">
        <v>45852.229166666701</v>
      </c>
      <c r="F30" s="26" t="s">
        <v>116</v>
      </c>
    </row>
    <row r="31" spans="1:6" s="5" customFormat="1" ht="77.5" x14ac:dyDescent="0.35">
      <c r="A31" s="25" t="s">
        <v>90</v>
      </c>
      <c r="B31" s="25" t="s">
        <v>5</v>
      </c>
      <c r="C31" s="26" t="s">
        <v>91</v>
      </c>
      <c r="D31" s="27">
        <v>45849.25</v>
      </c>
      <c r="E31" s="27">
        <v>45855.25</v>
      </c>
      <c r="F31" s="26" t="s">
        <v>92</v>
      </c>
    </row>
    <row r="32" spans="1:6" s="5" customFormat="1" ht="62" x14ac:dyDescent="0.35">
      <c r="A32" s="25" t="s">
        <v>90</v>
      </c>
      <c r="B32" s="25" t="s">
        <v>5</v>
      </c>
      <c r="C32" s="26" t="s">
        <v>93</v>
      </c>
      <c r="D32" s="27">
        <v>45851.875</v>
      </c>
      <c r="E32" s="27">
        <v>45852.25</v>
      </c>
      <c r="F32" s="26" t="s">
        <v>94</v>
      </c>
    </row>
    <row r="33" spans="1:6" s="5" customFormat="1" ht="46.5" x14ac:dyDescent="0.35">
      <c r="A33" s="25" t="s">
        <v>95</v>
      </c>
      <c r="B33" s="25" t="s">
        <v>2</v>
      </c>
      <c r="C33" s="26" t="s">
        <v>96</v>
      </c>
      <c r="D33" s="27">
        <v>45849.791666666701</v>
      </c>
      <c r="E33" s="27">
        <v>45852.25</v>
      </c>
      <c r="F33" s="26" t="s">
        <v>97</v>
      </c>
    </row>
    <row r="34" spans="1:6" s="5" customFormat="1" ht="46.5" x14ac:dyDescent="0.35">
      <c r="A34" s="25" t="s">
        <v>95</v>
      </c>
      <c r="B34" s="25" t="s">
        <v>6</v>
      </c>
      <c r="C34" s="26" t="s">
        <v>98</v>
      </c>
      <c r="D34" s="27">
        <v>45849.875</v>
      </c>
      <c r="E34" s="27">
        <v>45852.25</v>
      </c>
      <c r="F34" s="26" t="s">
        <v>97</v>
      </c>
    </row>
    <row r="35" spans="1:6" s="5" customFormat="1" ht="77.5" x14ac:dyDescent="0.35">
      <c r="A35" s="25" t="s">
        <v>30</v>
      </c>
      <c r="B35" s="25" t="s">
        <v>21</v>
      </c>
      <c r="C35" s="26" t="s">
        <v>31</v>
      </c>
      <c r="D35" s="27">
        <v>45818.25</v>
      </c>
      <c r="E35" s="27">
        <v>45866.25</v>
      </c>
      <c r="F35" s="26" t="s">
        <v>32</v>
      </c>
    </row>
    <row r="36" spans="1:6" s="5" customFormat="1" ht="139.5" x14ac:dyDescent="0.35">
      <c r="A36" s="25" t="s">
        <v>117</v>
      </c>
      <c r="B36" s="25" t="s">
        <v>21</v>
      </c>
      <c r="C36" s="26" t="s">
        <v>118</v>
      </c>
      <c r="D36" s="27">
        <v>45823.833333333299</v>
      </c>
      <c r="E36" s="27">
        <v>45916.291666666701</v>
      </c>
      <c r="F36" s="26" t="s">
        <v>119</v>
      </c>
    </row>
    <row r="37" spans="1:6" s="5" customFormat="1" ht="46.5" x14ac:dyDescent="0.35">
      <c r="A37" s="25" t="s">
        <v>85</v>
      </c>
      <c r="B37" s="25" t="s">
        <v>6</v>
      </c>
      <c r="C37" s="26" t="s">
        <v>86</v>
      </c>
      <c r="D37" s="27">
        <v>45851.875</v>
      </c>
      <c r="E37" s="27">
        <v>45852.208333333299</v>
      </c>
      <c r="F37" s="26" t="s">
        <v>87</v>
      </c>
    </row>
    <row r="38" spans="1:6" s="5" customFormat="1" ht="46.5" x14ac:dyDescent="0.35">
      <c r="A38" s="25" t="s">
        <v>56</v>
      </c>
      <c r="B38" s="25" t="s">
        <v>4</v>
      </c>
      <c r="C38" s="26" t="s">
        <v>57</v>
      </c>
      <c r="D38" s="27">
        <v>45851.875</v>
      </c>
      <c r="E38" s="27">
        <v>45852.208333333299</v>
      </c>
      <c r="F38" s="26" t="s">
        <v>58</v>
      </c>
    </row>
    <row r="39" spans="1:6" s="5" customFormat="1" ht="46.5" x14ac:dyDescent="0.35">
      <c r="A39" s="25" t="s">
        <v>56</v>
      </c>
      <c r="B39" s="25" t="s">
        <v>4</v>
      </c>
      <c r="C39" s="26" t="s">
        <v>59</v>
      </c>
      <c r="D39" s="27">
        <v>45851.875</v>
      </c>
      <c r="E39" s="27">
        <v>45852.208333333299</v>
      </c>
      <c r="F39" s="26" t="s">
        <v>58</v>
      </c>
    </row>
    <row r="40" spans="1:6" s="6" customFormat="1" ht="31" x14ac:dyDescent="0.35">
      <c r="A40" s="25" t="s">
        <v>56</v>
      </c>
      <c r="B40" s="25" t="s">
        <v>4</v>
      </c>
      <c r="C40" s="26" t="s">
        <v>74</v>
      </c>
      <c r="D40" s="27">
        <v>45851.875</v>
      </c>
      <c r="E40" s="27">
        <v>45852.208333333299</v>
      </c>
      <c r="F40" s="26" t="s">
        <v>75</v>
      </c>
    </row>
    <row r="41" spans="1:6" s="6" customFormat="1" ht="31" x14ac:dyDescent="0.35">
      <c r="A41" s="25" t="s">
        <v>56</v>
      </c>
      <c r="B41" s="25" t="s">
        <v>4</v>
      </c>
      <c r="C41" s="26" t="s">
        <v>76</v>
      </c>
      <c r="D41" s="27">
        <v>45851.875</v>
      </c>
      <c r="E41" s="27">
        <v>45852.208333333299</v>
      </c>
      <c r="F41" s="26" t="s">
        <v>75</v>
      </c>
    </row>
    <row r="42" spans="1:6" s="6" customFormat="1" ht="31" x14ac:dyDescent="0.35">
      <c r="A42" s="25" t="s">
        <v>56</v>
      </c>
      <c r="B42" s="25" t="s">
        <v>4</v>
      </c>
      <c r="C42" s="26" t="s">
        <v>77</v>
      </c>
      <c r="D42" s="27">
        <v>45851.875</v>
      </c>
      <c r="E42" s="27">
        <v>45852.25</v>
      </c>
      <c r="F42" s="26" t="s">
        <v>75</v>
      </c>
    </row>
    <row r="43" spans="1:6" s="6" customFormat="1" ht="31" x14ac:dyDescent="0.35">
      <c r="A43" s="25" t="s">
        <v>56</v>
      </c>
      <c r="B43" s="25" t="s">
        <v>4</v>
      </c>
      <c r="C43" s="26" t="s">
        <v>78</v>
      </c>
      <c r="D43" s="27">
        <v>45851.875</v>
      </c>
      <c r="E43" s="27">
        <v>45852.208333333299</v>
      </c>
      <c r="F43" s="26" t="s">
        <v>75</v>
      </c>
    </row>
    <row r="44" spans="1:6" s="6" customFormat="1" ht="46.5" x14ac:dyDescent="0.35">
      <c r="A44" s="25" t="s">
        <v>64</v>
      </c>
      <c r="B44" s="25" t="s">
        <v>6</v>
      </c>
      <c r="C44" s="26" t="s">
        <v>65</v>
      </c>
      <c r="D44" s="27">
        <v>45804.208333333299</v>
      </c>
      <c r="E44" s="27">
        <v>46010.208333333299</v>
      </c>
      <c r="F44" s="26" t="s">
        <v>66</v>
      </c>
    </row>
    <row r="45" spans="1:6" s="6" customFormat="1" ht="31" x14ac:dyDescent="0.35">
      <c r="A45" s="25" t="s">
        <v>82</v>
      </c>
      <c r="B45" s="25" t="s">
        <v>6</v>
      </c>
      <c r="C45" s="26" t="s">
        <v>83</v>
      </c>
      <c r="D45" s="27">
        <v>45851.875</v>
      </c>
      <c r="E45" s="27">
        <v>45852.208333333299</v>
      </c>
      <c r="F45" s="26" t="s">
        <v>84</v>
      </c>
    </row>
    <row r="46" spans="1:6" s="6" customFormat="1" ht="77.5" x14ac:dyDescent="0.35">
      <c r="A46" s="25" t="s">
        <v>82</v>
      </c>
      <c r="B46" s="25" t="s">
        <v>6</v>
      </c>
      <c r="C46" s="26" t="s">
        <v>131</v>
      </c>
      <c r="D46" s="27">
        <v>45851.875</v>
      </c>
      <c r="E46" s="27">
        <v>45852.25</v>
      </c>
      <c r="F46" s="26" t="s">
        <v>132</v>
      </c>
    </row>
    <row r="47" spans="1:6" s="6" customFormat="1" ht="62" x14ac:dyDescent="0.35">
      <c r="A47" s="25" t="s">
        <v>82</v>
      </c>
      <c r="B47" s="25" t="s">
        <v>2</v>
      </c>
      <c r="C47" s="26" t="s">
        <v>136</v>
      </c>
      <c r="D47" s="27">
        <v>45851.875</v>
      </c>
      <c r="E47" s="27">
        <v>45852.25</v>
      </c>
      <c r="F47" s="26" t="s">
        <v>137</v>
      </c>
    </row>
    <row r="48" spans="1:6" s="6" customFormat="1" ht="31" x14ac:dyDescent="0.35">
      <c r="A48" s="25" t="s">
        <v>79</v>
      </c>
      <c r="B48" s="25" t="s">
        <v>4</v>
      </c>
      <c r="C48" s="26" t="s">
        <v>80</v>
      </c>
      <c r="D48" s="27">
        <v>45851.895833333299</v>
      </c>
      <c r="E48" s="27">
        <v>45852.208333333299</v>
      </c>
      <c r="F48" s="26" t="s">
        <v>81</v>
      </c>
    </row>
    <row r="49" spans="1:6" s="5" customFormat="1" ht="62" x14ac:dyDescent="0.35">
      <c r="A49" s="25" t="s">
        <v>39</v>
      </c>
      <c r="B49" s="25" t="s">
        <v>5</v>
      </c>
      <c r="C49" s="26" t="s">
        <v>40</v>
      </c>
      <c r="D49" s="27">
        <v>45851.916666666701</v>
      </c>
      <c r="E49" s="27">
        <v>45852.208333333299</v>
      </c>
      <c r="F49" s="26" t="s">
        <v>41</v>
      </c>
    </row>
    <row r="50" spans="1:6" s="5" customFormat="1" ht="77.5" x14ac:dyDescent="0.35">
      <c r="A50" s="25" t="s">
        <v>39</v>
      </c>
      <c r="B50" s="25" t="s">
        <v>5</v>
      </c>
      <c r="C50" s="26" t="s">
        <v>45</v>
      </c>
      <c r="D50" s="27">
        <v>45849.833333333299</v>
      </c>
      <c r="E50" s="27">
        <v>45852.25</v>
      </c>
      <c r="F50" s="26" t="s">
        <v>46</v>
      </c>
    </row>
    <row r="51" spans="1:6" s="5" customFormat="1" ht="77.5" x14ac:dyDescent="0.35">
      <c r="A51" s="25" t="s">
        <v>39</v>
      </c>
      <c r="B51" s="25" t="s">
        <v>21</v>
      </c>
      <c r="C51" s="26" t="s">
        <v>47</v>
      </c>
      <c r="D51" s="27">
        <v>45849.833333333299</v>
      </c>
      <c r="E51" s="27">
        <v>45852.25</v>
      </c>
      <c r="F51" s="26" t="s">
        <v>46</v>
      </c>
    </row>
    <row r="52" spans="1:6" s="5" customFormat="1" ht="77.5" x14ac:dyDescent="0.35">
      <c r="A52" s="25" t="s">
        <v>39</v>
      </c>
      <c r="B52" s="25" t="s">
        <v>4</v>
      </c>
      <c r="C52" s="26" t="s">
        <v>50</v>
      </c>
      <c r="D52" s="27">
        <v>45849.833333333299</v>
      </c>
      <c r="E52" s="27">
        <v>45852.25</v>
      </c>
      <c r="F52" s="26" t="s">
        <v>46</v>
      </c>
    </row>
    <row r="53" spans="1:6" s="5" customFormat="1" ht="93" x14ac:dyDescent="0.35">
      <c r="A53" s="25" t="s">
        <v>39</v>
      </c>
      <c r="B53" s="25" t="s">
        <v>5</v>
      </c>
      <c r="C53" s="26" t="s">
        <v>53</v>
      </c>
      <c r="D53" s="27">
        <v>45851.833333333299</v>
      </c>
      <c r="E53" s="27">
        <v>45852.25</v>
      </c>
      <c r="F53" s="26" t="s">
        <v>52</v>
      </c>
    </row>
    <row r="54" spans="1:6" s="5" customFormat="1" ht="93" x14ac:dyDescent="0.35">
      <c r="A54" s="25" t="s">
        <v>39</v>
      </c>
      <c r="B54" s="25" t="s">
        <v>5</v>
      </c>
      <c r="C54" s="26" t="s">
        <v>54</v>
      </c>
      <c r="D54" s="27">
        <v>45851.833333333299</v>
      </c>
      <c r="E54" s="27">
        <v>45852.25</v>
      </c>
      <c r="F54" s="26" t="s">
        <v>52</v>
      </c>
    </row>
    <row r="55" spans="1:6" s="5" customFormat="1" ht="46.5" x14ac:dyDescent="0.35">
      <c r="A55" s="25" t="s">
        <v>39</v>
      </c>
      <c r="B55" s="25" t="s">
        <v>5</v>
      </c>
      <c r="C55" s="26" t="s">
        <v>60</v>
      </c>
      <c r="D55" s="27">
        <v>45851.916666666701</v>
      </c>
      <c r="E55" s="27">
        <v>45852.208333333299</v>
      </c>
      <c r="F55" s="26" t="s">
        <v>61</v>
      </c>
    </row>
    <row r="56" spans="1:6" s="5" customFormat="1" ht="46.5" x14ac:dyDescent="0.35">
      <c r="A56" s="25" t="s">
        <v>39</v>
      </c>
      <c r="B56" s="25" t="s">
        <v>5</v>
      </c>
      <c r="C56" s="26" t="s">
        <v>62</v>
      </c>
      <c r="D56" s="27">
        <v>45851.916666666701</v>
      </c>
      <c r="E56" s="27">
        <v>45852.208333333299</v>
      </c>
      <c r="F56" s="26" t="s">
        <v>61</v>
      </c>
    </row>
    <row r="57" spans="1:6" s="5" customFormat="1" ht="46.5" x14ac:dyDescent="0.35">
      <c r="A57" s="25" t="s">
        <v>39</v>
      </c>
      <c r="B57" s="25" t="s">
        <v>5</v>
      </c>
      <c r="C57" s="26" t="s">
        <v>63</v>
      </c>
      <c r="D57" s="27">
        <v>45851.916666666701</v>
      </c>
      <c r="E57" s="27">
        <v>45852.208333333299</v>
      </c>
      <c r="F57" s="26" t="s">
        <v>61</v>
      </c>
    </row>
    <row r="58" spans="1:6" s="5" customFormat="1" ht="31" x14ac:dyDescent="0.35">
      <c r="A58" s="25" t="s">
        <v>39</v>
      </c>
      <c r="B58" s="25" t="s">
        <v>5</v>
      </c>
      <c r="C58" s="26" t="s">
        <v>67</v>
      </c>
      <c r="D58" s="27">
        <v>45684.208333333299</v>
      </c>
      <c r="E58" s="27">
        <v>46010.25</v>
      </c>
      <c r="F58" s="26" t="s">
        <v>68</v>
      </c>
    </row>
    <row r="59" spans="1:6" s="5" customFormat="1" ht="62" x14ac:dyDescent="0.35">
      <c r="A59" s="25" t="s">
        <v>39</v>
      </c>
      <c r="B59" s="25" t="s">
        <v>4</v>
      </c>
      <c r="C59" s="26" t="s">
        <v>88</v>
      </c>
      <c r="D59" s="27">
        <v>45851.916666666701</v>
      </c>
      <c r="E59" s="27">
        <v>45852.25</v>
      </c>
      <c r="F59" s="26" t="s">
        <v>89</v>
      </c>
    </row>
    <row r="60" spans="1:6" s="5" customFormat="1" x14ac:dyDescent="0.35">
      <c r="A60" s="25"/>
      <c r="B60" s="25"/>
      <c r="C60" s="26"/>
      <c r="D60" s="27"/>
      <c r="E60" s="27"/>
      <c r="F60" s="26"/>
    </row>
    <row r="61" spans="1:6" s="5" customFormat="1" x14ac:dyDescent="0.35">
      <c r="A61" s="25"/>
      <c r="B61" s="25"/>
      <c r="C61" s="26"/>
      <c r="D61" s="27"/>
      <c r="E61" s="27"/>
      <c r="F61" s="26"/>
    </row>
    <row r="62" spans="1:6" s="5" customFormat="1" x14ac:dyDescent="0.35">
      <c r="A62" s="25"/>
      <c r="B62" s="25"/>
      <c r="C62" s="26"/>
      <c r="D62" s="27"/>
      <c r="E62" s="27"/>
      <c r="F62" s="26"/>
    </row>
    <row r="63" spans="1:6" s="5" customFormat="1" x14ac:dyDescent="0.35">
      <c r="A63" s="25"/>
      <c r="B63" s="25"/>
      <c r="C63" s="26"/>
      <c r="D63" s="27"/>
      <c r="E63" s="27"/>
      <c r="F63" s="26"/>
    </row>
    <row r="64" spans="1:6" s="5" customFormat="1" x14ac:dyDescent="0.35">
      <c r="A64" s="25"/>
      <c r="B64" s="25"/>
      <c r="C64" s="26"/>
      <c r="D64" s="27"/>
      <c r="E64" s="27"/>
      <c r="F64" s="26"/>
    </row>
    <row r="65" spans="1:6" s="5" customFormat="1" x14ac:dyDescent="0.35">
      <c r="A65" s="25"/>
      <c r="B65" s="25"/>
      <c r="C65" s="26"/>
      <c r="D65" s="27"/>
      <c r="E65" s="27"/>
      <c r="F65" s="26"/>
    </row>
    <row r="66" spans="1:6" s="5" customFormat="1" x14ac:dyDescent="0.35">
      <c r="A66" s="25"/>
      <c r="B66" s="25"/>
      <c r="C66" s="26"/>
      <c r="D66" s="27"/>
      <c r="E66" s="27"/>
      <c r="F66" s="26"/>
    </row>
    <row r="67" spans="1:6" s="5" customFormat="1" x14ac:dyDescent="0.35">
      <c r="A67" s="25"/>
      <c r="B67" s="25"/>
      <c r="C67" s="26"/>
      <c r="D67" s="27"/>
      <c r="E67" s="27"/>
      <c r="F67" s="26"/>
    </row>
    <row r="68" spans="1:6" s="5" customFormat="1" x14ac:dyDescent="0.35">
      <c r="A68" s="25"/>
      <c r="B68" s="25"/>
      <c r="C68" s="26"/>
      <c r="D68" s="27"/>
      <c r="E68" s="27"/>
      <c r="F68" s="26"/>
    </row>
    <row r="69" spans="1:6" s="5" customFormat="1" x14ac:dyDescent="0.35">
      <c r="A69" s="25"/>
      <c r="B69" s="25"/>
      <c r="C69" s="26"/>
      <c r="D69" s="27"/>
      <c r="E69" s="27"/>
      <c r="F69" s="26"/>
    </row>
    <row r="70" spans="1:6" s="5" customFormat="1" x14ac:dyDescent="0.35">
      <c r="A70" s="25"/>
      <c r="B70" s="25"/>
      <c r="C70" s="26"/>
      <c r="D70" s="27"/>
      <c r="E70" s="27"/>
      <c r="F70" s="26"/>
    </row>
    <row r="71" spans="1:6" s="5" customFormat="1" x14ac:dyDescent="0.35">
      <c r="A71" s="25"/>
      <c r="B71" s="25"/>
      <c r="C71" s="26"/>
      <c r="D71" s="27"/>
      <c r="E71" s="27"/>
      <c r="F71" s="26"/>
    </row>
    <row r="72" spans="1:6" s="5" customFormat="1" x14ac:dyDescent="0.35">
      <c r="A72" s="25"/>
      <c r="B72" s="25"/>
      <c r="C72" s="26"/>
      <c r="D72" s="27"/>
      <c r="E72" s="27"/>
      <c r="F72" s="26"/>
    </row>
    <row r="73" spans="1:6" s="5" customFormat="1" x14ac:dyDescent="0.35">
      <c r="A73" s="25"/>
      <c r="B73" s="25"/>
      <c r="C73" s="26"/>
      <c r="D73" s="27"/>
      <c r="E73" s="27"/>
      <c r="F73" s="26"/>
    </row>
    <row r="74" spans="1:6" s="5" customFormat="1" x14ac:dyDescent="0.35">
      <c r="A74" s="25"/>
      <c r="B74" s="25"/>
      <c r="C74" s="26"/>
      <c r="D74" s="27"/>
      <c r="E74" s="27"/>
      <c r="F74" s="26"/>
    </row>
    <row r="75" spans="1:6" s="5" customFormat="1" x14ac:dyDescent="0.35">
      <c r="A75" s="25"/>
      <c r="B75" s="25"/>
      <c r="C75" s="26"/>
      <c r="D75" s="27"/>
      <c r="E75" s="27"/>
      <c r="F75" s="26"/>
    </row>
    <row r="76" spans="1:6" s="5" customFormat="1" x14ac:dyDescent="0.35">
      <c r="A76" s="25"/>
      <c r="B76" s="25"/>
      <c r="C76" s="26"/>
      <c r="D76" s="27"/>
      <c r="E76" s="27"/>
      <c r="F76" s="26"/>
    </row>
    <row r="77" spans="1:6" s="5" customFormat="1" x14ac:dyDescent="0.35">
      <c r="A77" s="25"/>
      <c r="B77" s="25"/>
      <c r="C77" s="26"/>
      <c r="D77" s="27"/>
      <c r="E77" s="27"/>
      <c r="F77" s="26"/>
    </row>
    <row r="78" spans="1:6" s="5" customFormat="1" x14ac:dyDescent="0.35">
      <c r="A78" s="25"/>
      <c r="B78" s="25"/>
      <c r="C78" s="26"/>
      <c r="D78" s="27"/>
      <c r="E78" s="27"/>
      <c r="F78" s="26"/>
    </row>
    <row r="79" spans="1:6" s="5" customFormat="1" x14ac:dyDescent="0.35">
      <c r="A79" s="25"/>
      <c r="B79" s="25"/>
      <c r="C79" s="26"/>
      <c r="D79" s="27"/>
      <c r="E79" s="27"/>
      <c r="F79" s="26"/>
    </row>
    <row r="80" spans="1:6" s="5" customFormat="1" x14ac:dyDescent="0.35">
      <c r="A80" s="25"/>
      <c r="B80" s="25"/>
      <c r="C80" s="26"/>
      <c r="D80" s="27"/>
      <c r="E80" s="27"/>
      <c r="F80" s="26"/>
    </row>
    <row r="81" spans="1:6" s="5" customFormat="1" x14ac:dyDescent="0.35">
      <c r="A81" s="25"/>
      <c r="B81" s="25"/>
      <c r="C81" s="26"/>
      <c r="D81" s="27"/>
      <c r="E81" s="27"/>
      <c r="F81" s="26"/>
    </row>
    <row r="82" spans="1:6" s="5" customFormat="1" x14ac:dyDescent="0.35">
      <c r="A82" s="25"/>
      <c r="B82" s="25"/>
      <c r="C82" s="26"/>
      <c r="D82" s="27"/>
      <c r="E82" s="27"/>
      <c r="F82" s="26"/>
    </row>
    <row r="83" spans="1:6" s="5" customFormat="1" x14ac:dyDescent="0.35">
      <c r="A83" s="25"/>
      <c r="B83" s="25"/>
      <c r="C83" s="26"/>
      <c r="D83" s="27"/>
      <c r="E83" s="27"/>
      <c r="F83" s="26"/>
    </row>
    <row r="84" spans="1:6" s="5" customFormat="1" x14ac:dyDescent="0.35">
      <c r="A84" s="25"/>
      <c r="B84" s="25"/>
      <c r="C84" s="26"/>
      <c r="D84" s="27"/>
      <c r="E84" s="27"/>
      <c r="F84" s="26"/>
    </row>
    <row r="85" spans="1:6" s="5" customFormat="1" x14ac:dyDescent="0.35">
      <c r="A85" s="25"/>
      <c r="B85" s="25"/>
      <c r="C85" s="26"/>
      <c r="D85" s="27"/>
      <c r="E85" s="27"/>
      <c r="F85" s="26"/>
    </row>
    <row r="86" spans="1:6" s="5" customFormat="1" x14ac:dyDescent="0.35">
      <c r="A86" s="25"/>
      <c r="B86" s="25"/>
      <c r="C86" s="26"/>
      <c r="D86" s="27"/>
      <c r="E86" s="27"/>
      <c r="F86" s="26"/>
    </row>
    <row r="87" spans="1:6" s="5" customFormat="1" x14ac:dyDescent="0.35">
      <c r="A87" s="25"/>
      <c r="B87" s="25"/>
      <c r="C87" s="26"/>
      <c r="D87" s="27"/>
      <c r="E87" s="27"/>
      <c r="F87" s="26"/>
    </row>
    <row r="88" spans="1:6" s="5" customFormat="1" x14ac:dyDescent="0.35">
      <c r="A88" s="25"/>
      <c r="B88" s="25"/>
      <c r="C88" s="26"/>
      <c r="D88" s="27"/>
      <c r="E88" s="27"/>
      <c r="F88" s="26"/>
    </row>
    <row r="89" spans="1:6" s="5" customFormat="1" x14ac:dyDescent="0.35">
      <c r="A89" s="25"/>
      <c r="B89" s="25"/>
      <c r="C89" s="26"/>
      <c r="D89" s="27"/>
      <c r="E89" s="27"/>
      <c r="F89" s="26"/>
    </row>
    <row r="90" spans="1:6" s="5" customFormat="1" x14ac:dyDescent="0.35">
      <c r="A90" s="25"/>
      <c r="B90" s="25"/>
      <c r="C90" s="26"/>
      <c r="D90" s="27"/>
      <c r="E90" s="27"/>
      <c r="F90" s="26"/>
    </row>
    <row r="91" spans="1:6" s="5" customFormat="1" x14ac:dyDescent="0.35">
      <c r="A91" s="25"/>
      <c r="B91" s="25"/>
      <c r="C91" s="26"/>
      <c r="D91" s="27"/>
      <c r="E91" s="27"/>
      <c r="F91" s="26"/>
    </row>
    <row r="92" spans="1:6" s="5" customFormat="1" x14ac:dyDescent="0.35">
      <c r="A92" s="25"/>
      <c r="B92" s="25"/>
      <c r="C92" s="26"/>
      <c r="D92" s="27"/>
      <c r="E92" s="27"/>
      <c r="F92" s="26"/>
    </row>
    <row r="93" spans="1:6" s="5" customFormat="1" x14ac:dyDescent="0.35">
      <c r="A93" s="25"/>
      <c r="B93" s="25"/>
      <c r="C93" s="26"/>
      <c r="D93" s="27"/>
      <c r="E93" s="27"/>
      <c r="F93" s="26"/>
    </row>
    <row r="94" spans="1:6" s="5" customFormat="1" x14ac:dyDescent="0.35">
      <c r="A94" s="25"/>
      <c r="B94" s="25"/>
      <c r="C94" s="26"/>
      <c r="D94" s="27"/>
      <c r="E94" s="27"/>
      <c r="F94" s="26"/>
    </row>
    <row r="95" spans="1:6" s="5" customFormat="1" x14ac:dyDescent="0.35">
      <c r="A95" s="25"/>
      <c r="B95" s="25"/>
      <c r="C95" s="26"/>
      <c r="D95" s="27"/>
      <c r="E95" s="27"/>
      <c r="F95" s="26"/>
    </row>
    <row r="96" spans="1:6" s="5" customFormat="1" x14ac:dyDescent="0.35">
      <c r="A96" s="25"/>
      <c r="B96" s="25"/>
      <c r="C96" s="26"/>
      <c r="D96" s="27"/>
      <c r="E96" s="27"/>
      <c r="F96" s="26"/>
    </row>
    <row r="97" spans="1:6" s="5" customFormat="1" x14ac:dyDescent="0.35">
      <c r="A97" s="25"/>
      <c r="B97" s="25"/>
      <c r="C97" s="26"/>
      <c r="D97" s="27"/>
      <c r="E97" s="27"/>
      <c r="F97" s="26"/>
    </row>
    <row r="98" spans="1:6" s="5" customFormat="1" x14ac:dyDescent="0.35">
      <c r="A98" s="25"/>
      <c r="B98" s="25"/>
      <c r="C98" s="26"/>
      <c r="D98" s="27"/>
      <c r="E98" s="27"/>
      <c r="F98" s="26"/>
    </row>
    <row r="99" spans="1:6" s="5" customFormat="1" x14ac:dyDescent="0.35">
      <c r="A99" s="25"/>
      <c r="B99" s="25"/>
      <c r="C99" s="26"/>
      <c r="D99" s="27"/>
      <c r="E99" s="27"/>
      <c r="F99" s="26"/>
    </row>
    <row r="100" spans="1:6" s="5" customFormat="1" x14ac:dyDescent="0.35">
      <c r="A100" s="25"/>
      <c r="B100" s="25"/>
      <c r="C100" s="26"/>
      <c r="D100" s="27"/>
      <c r="E100" s="27"/>
      <c r="F100" s="26"/>
    </row>
    <row r="101" spans="1:6" s="5" customFormat="1" x14ac:dyDescent="0.35">
      <c r="A101" s="25"/>
      <c r="B101" s="25"/>
      <c r="C101" s="26"/>
      <c r="D101" s="27"/>
      <c r="E101" s="27"/>
      <c r="F101" s="26"/>
    </row>
    <row r="102" spans="1:6" s="5" customFormat="1" x14ac:dyDescent="0.35">
      <c r="A102" s="25"/>
      <c r="B102" s="25"/>
      <c r="C102" s="26"/>
      <c r="D102" s="27"/>
      <c r="E102" s="27"/>
      <c r="F102" s="26"/>
    </row>
    <row r="103" spans="1:6" s="5" customFormat="1" x14ac:dyDescent="0.35">
      <c r="A103" s="25"/>
      <c r="B103" s="25"/>
      <c r="C103" s="26"/>
      <c r="D103" s="27"/>
      <c r="E103" s="27"/>
      <c r="F103" s="26"/>
    </row>
    <row r="104" spans="1:6" s="5" customFormat="1" x14ac:dyDescent="0.35">
      <c r="A104" s="25"/>
      <c r="B104" s="25"/>
      <c r="C104" s="26"/>
      <c r="D104" s="27"/>
      <c r="E104" s="27"/>
      <c r="F104" s="26"/>
    </row>
    <row r="105" spans="1:6" s="5" customFormat="1" x14ac:dyDescent="0.35">
      <c r="A105" s="25"/>
      <c r="B105" s="25"/>
      <c r="C105" s="26"/>
      <c r="D105" s="27"/>
      <c r="E105" s="27"/>
      <c r="F105" s="26"/>
    </row>
    <row r="106" spans="1:6" s="5" customFormat="1" x14ac:dyDescent="0.35">
      <c r="A106" s="25"/>
      <c r="B106" s="25"/>
      <c r="C106" s="26"/>
      <c r="D106" s="27"/>
      <c r="E106" s="27"/>
      <c r="F106" s="26"/>
    </row>
    <row r="107" spans="1:6" s="5" customFormat="1" x14ac:dyDescent="0.35">
      <c r="A107" s="25"/>
      <c r="B107" s="25"/>
      <c r="C107" s="26"/>
      <c r="D107" s="27"/>
      <c r="E107" s="27"/>
      <c r="F107" s="26"/>
    </row>
    <row r="108" spans="1:6" s="5" customFormat="1" x14ac:dyDescent="0.35">
      <c r="A108" s="25"/>
      <c r="B108" s="25"/>
      <c r="C108" s="26"/>
      <c r="D108" s="27"/>
      <c r="E108" s="27"/>
      <c r="F108" s="26"/>
    </row>
    <row r="109" spans="1:6" s="5" customFormat="1" x14ac:dyDescent="0.35">
      <c r="A109" s="25"/>
      <c r="B109" s="25"/>
      <c r="C109" s="26"/>
      <c r="D109" s="27"/>
      <c r="E109" s="27"/>
      <c r="F109" s="26"/>
    </row>
    <row r="110" spans="1:6" s="5" customFormat="1" x14ac:dyDescent="0.35">
      <c r="A110" s="25"/>
      <c r="B110" s="25"/>
      <c r="C110" s="26"/>
      <c r="D110" s="27"/>
      <c r="E110" s="27"/>
      <c r="F110" s="26"/>
    </row>
    <row r="111" spans="1:6" s="5" customFormat="1" x14ac:dyDescent="0.35">
      <c r="A111" s="25"/>
      <c r="B111" s="25"/>
      <c r="C111" s="26"/>
      <c r="D111" s="27"/>
      <c r="E111" s="27"/>
      <c r="F111" s="26"/>
    </row>
    <row r="112" spans="1:6" s="5" customFormat="1" x14ac:dyDescent="0.35">
      <c r="A112" s="25"/>
      <c r="B112" s="25"/>
      <c r="C112" s="26"/>
      <c r="D112" s="27"/>
      <c r="E112" s="27"/>
      <c r="F112" s="26"/>
    </row>
    <row r="113" spans="1:6" s="5" customFormat="1" x14ac:dyDescent="0.35">
      <c r="A113" s="25"/>
      <c r="B113" s="25"/>
      <c r="C113" s="26"/>
      <c r="D113" s="27"/>
      <c r="E113" s="27"/>
      <c r="F113" s="26"/>
    </row>
    <row r="114" spans="1:6" s="5" customFormat="1" x14ac:dyDescent="0.35">
      <c r="A114" s="25"/>
      <c r="B114" s="25"/>
      <c r="C114" s="26"/>
      <c r="D114" s="27"/>
      <c r="E114" s="27"/>
      <c r="F114" s="26"/>
    </row>
    <row r="115" spans="1:6" s="5" customFormat="1" x14ac:dyDescent="0.35">
      <c r="A115" s="25"/>
      <c r="B115" s="25"/>
      <c r="C115" s="26"/>
      <c r="D115" s="27"/>
      <c r="E115" s="27"/>
      <c r="F115" s="26"/>
    </row>
    <row r="116" spans="1:6" s="5" customFormat="1" x14ac:dyDescent="0.35">
      <c r="A116" s="25"/>
      <c r="B116" s="25"/>
      <c r="C116" s="26"/>
      <c r="D116" s="27"/>
      <c r="E116" s="27"/>
      <c r="F116" s="26"/>
    </row>
    <row r="117" spans="1:6" s="5" customFormat="1" x14ac:dyDescent="0.35">
      <c r="A117" s="25"/>
      <c r="B117" s="25"/>
      <c r="C117" s="26"/>
      <c r="D117" s="27"/>
      <c r="E117" s="27"/>
      <c r="F117" s="26"/>
    </row>
    <row r="118" spans="1:6" s="5" customFormat="1" x14ac:dyDescent="0.35">
      <c r="A118" s="25"/>
      <c r="B118" s="25"/>
      <c r="C118" s="26"/>
      <c r="D118" s="27"/>
      <c r="E118" s="27"/>
      <c r="F118" s="26"/>
    </row>
    <row r="119" spans="1:6" s="5" customFormat="1" x14ac:dyDescent="0.35">
      <c r="A119" s="25"/>
      <c r="B119" s="25"/>
      <c r="C119" s="26"/>
      <c r="D119" s="27"/>
      <c r="E119" s="27"/>
      <c r="F119" s="26"/>
    </row>
    <row r="120" spans="1:6" s="5" customFormat="1" x14ac:dyDescent="0.35">
      <c r="A120" s="25"/>
      <c r="B120" s="25"/>
      <c r="C120" s="26"/>
      <c r="D120" s="27"/>
      <c r="E120" s="27"/>
      <c r="F120" s="26"/>
    </row>
    <row r="121" spans="1:6" s="5" customFormat="1" x14ac:dyDescent="0.35">
      <c r="A121" s="25"/>
      <c r="B121" s="25"/>
      <c r="C121" s="26"/>
      <c r="D121" s="27"/>
      <c r="E121" s="27"/>
      <c r="F121" s="26"/>
    </row>
    <row r="122" spans="1:6" s="5" customFormat="1" x14ac:dyDescent="0.35">
      <c r="A122" s="25"/>
      <c r="B122" s="25"/>
      <c r="C122" s="26"/>
      <c r="D122" s="27"/>
      <c r="E122" s="27"/>
      <c r="F122" s="26"/>
    </row>
    <row r="123" spans="1:6" s="5" customFormat="1" x14ac:dyDescent="0.35">
      <c r="A123" s="25"/>
      <c r="B123" s="25"/>
      <c r="C123" s="26"/>
      <c r="D123" s="27"/>
      <c r="E123" s="27"/>
      <c r="F123" s="26"/>
    </row>
    <row r="124" spans="1:6" s="5" customFormat="1" x14ac:dyDescent="0.35">
      <c r="A124" s="25"/>
      <c r="B124" s="25"/>
      <c r="C124" s="26"/>
      <c r="D124" s="27"/>
      <c r="E124" s="27"/>
      <c r="F124" s="26"/>
    </row>
    <row r="125" spans="1:6" s="5" customFormat="1" x14ac:dyDescent="0.35">
      <c r="A125" s="25"/>
      <c r="B125" s="25"/>
      <c r="C125" s="26"/>
      <c r="D125" s="27"/>
      <c r="E125" s="27"/>
      <c r="F125" s="26"/>
    </row>
    <row r="126" spans="1:6" s="5" customFormat="1" x14ac:dyDescent="0.35">
      <c r="A126" s="25"/>
      <c r="B126" s="25"/>
      <c r="C126" s="26"/>
      <c r="D126" s="27"/>
      <c r="E126" s="27"/>
      <c r="F126" s="26"/>
    </row>
    <row r="127" spans="1:6" s="5" customFormat="1" x14ac:dyDescent="0.35">
      <c r="A127" s="25"/>
      <c r="B127" s="25"/>
      <c r="C127" s="26"/>
      <c r="D127" s="27"/>
      <c r="E127" s="27"/>
      <c r="F127" s="26"/>
    </row>
    <row r="128" spans="1:6" s="5" customFormat="1" x14ac:dyDescent="0.35">
      <c r="A128" s="25"/>
      <c r="B128" s="25"/>
      <c r="C128" s="26"/>
      <c r="D128" s="27"/>
      <c r="E128" s="27"/>
      <c r="F128" s="26"/>
    </row>
    <row r="129" spans="1:6" s="5" customFormat="1" x14ac:dyDescent="0.35">
      <c r="A129" s="25"/>
      <c r="B129" s="25"/>
      <c r="C129" s="26"/>
      <c r="D129" s="27"/>
      <c r="E129" s="27"/>
      <c r="F129" s="26"/>
    </row>
    <row r="130" spans="1:6" s="5" customFormat="1" x14ac:dyDescent="0.35">
      <c r="A130" s="25"/>
      <c r="B130" s="25"/>
      <c r="C130" s="26"/>
      <c r="D130" s="27"/>
      <c r="E130" s="27"/>
      <c r="F130" s="26"/>
    </row>
    <row r="131" spans="1:6" s="5" customFormat="1" x14ac:dyDescent="0.35">
      <c r="A131" s="25"/>
      <c r="B131" s="25"/>
      <c r="C131" s="26"/>
      <c r="D131" s="27"/>
      <c r="E131" s="27"/>
      <c r="F131" s="26"/>
    </row>
    <row r="132" spans="1:6" s="5" customFormat="1" x14ac:dyDescent="0.35">
      <c r="A132" s="25"/>
      <c r="B132" s="25"/>
      <c r="C132" s="26"/>
      <c r="D132" s="27"/>
      <c r="E132" s="27"/>
      <c r="F132" s="26"/>
    </row>
    <row r="133" spans="1:6" s="5" customFormat="1" x14ac:dyDescent="0.35">
      <c r="A133" s="25"/>
      <c r="B133" s="25"/>
      <c r="C133" s="26"/>
      <c r="D133" s="27"/>
      <c r="E133" s="27"/>
      <c r="F133" s="26"/>
    </row>
    <row r="134" spans="1:6" s="5" customFormat="1" x14ac:dyDescent="0.35">
      <c r="A134" s="25"/>
      <c r="B134" s="25"/>
      <c r="C134" s="26"/>
      <c r="D134" s="27"/>
      <c r="E134" s="27"/>
      <c r="F134" s="26"/>
    </row>
    <row r="135" spans="1:6" s="5" customFormat="1" x14ac:dyDescent="0.35">
      <c r="A135" s="25"/>
      <c r="B135" s="25"/>
      <c r="C135" s="26"/>
      <c r="D135" s="27"/>
      <c r="E135" s="27"/>
      <c r="F135" s="26"/>
    </row>
    <row r="136" spans="1:6" s="5" customFormat="1" x14ac:dyDescent="0.35">
      <c r="A136" s="25"/>
      <c r="B136" s="25"/>
      <c r="C136" s="26"/>
      <c r="D136" s="27"/>
      <c r="E136" s="27"/>
      <c r="F136" s="26"/>
    </row>
    <row r="137" spans="1:6" s="5" customFormat="1" x14ac:dyDescent="0.35">
      <c r="A137" s="25"/>
      <c r="B137" s="25"/>
      <c r="C137" s="26"/>
      <c r="D137" s="27"/>
      <c r="E137" s="27"/>
      <c r="F137" s="26"/>
    </row>
    <row r="138" spans="1:6" s="5" customFormat="1" x14ac:dyDescent="0.35">
      <c r="A138" s="25"/>
      <c r="B138" s="25"/>
      <c r="C138" s="26"/>
      <c r="D138" s="27"/>
      <c r="E138" s="27"/>
      <c r="F138" s="26"/>
    </row>
    <row r="139" spans="1:6" s="5" customFormat="1" x14ac:dyDescent="0.35">
      <c r="A139" s="25"/>
      <c r="B139" s="25"/>
      <c r="C139" s="26"/>
      <c r="D139" s="27"/>
      <c r="E139" s="27"/>
      <c r="F139" s="26"/>
    </row>
    <row r="140" spans="1:6" s="5" customFormat="1" x14ac:dyDescent="0.35">
      <c r="A140" s="25"/>
      <c r="B140" s="25"/>
      <c r="C140" s="26"/>
      <c r="D140" s="27"/>
      <c r="E140" s="27"/>
      <c r="F140" s="26"/>
    </row>
    <row r="141" spans="1:6" s="5" customFormat="1" x14ac:dyDescent="0.35">
      <c r="A141" s="25"/>
      <c r="B141" s="25"/>
      <c r="C141" s="26"/>
      <c r="D141" s="27"/>
      <c r="E141" s="27"/>
      <c r="F141" s="26"/>
    </row>
    <row r="142" spans="1:6" s="5" customFormat="1" x14ac:dyDescent="0.35">
      <c r="A142" s="25"/>
      <c r="B142" s="25"/>
      <c r="C142" s="26"/>
      <c r="D142" s="27"/>
      <c r="E142" s="27"/>
      <c r="F142" s="26"/>
    </row>
    <row r="143" spans="1:6" s="5" customFormat="1" x14ac:dyDescent="0.35">
      <c r="A143" s="25"/>
      <c r="B143" s="25"/>
      <c r="C143" s="26"/>
      <c r="D143" s="27"/>
      <c r="E143" s="27"/>
      <c r="F143" s="26"/>
    </row>
    <row r="144" spans="1:6" s="5" customFormat="1" x14ac:dyDescent="0.35">
      <c r="A144" s="25"/>
      <c r="B144" s="25"/>
      <c r="C144" s="26"/>
      <c r="D144" s="27"/>
      <c r="E144" s="27"/>
      <c r="F144" s="26"/>
    </row>
    <row r="145" spans="1:6" s="5" customFormat="1" x14ac:dyDescent="0.35">
      <c r="A145" s="25"/>
      <c r="B145" s="25"/>
      <c r="C145" s="26"/>
      <c r="D145" s="27"/>
      <c r="E145" s="27"/>
      <c r="F145" s="26"/>
    </row>
    <row r="146" spans="1:6" s="5" customFormat="1" x14ac:dyDescent="0.35">
      <c r="A146" s="25"/>
      <c r="B146" s="25"/>
      <c r="C146" s="26"/>
      <c r="D146" s="27"/>
      <c r="E146" s="27"/>
      <c r="F146" s="26"/>
    </row>
    <row r="147" spans="1:6" s="5" customFormat="1" x14ac:dyDescent="0.35">
      <c r="A147" s="25"/>
      <c r="B147" s="25"/>
      <c r="C147" s="26"/>
      <c r="D147" s="27"/>
      <c r="E147" s="27"/>
      <c r="F147" s="26"/>
    </row>
    <row r="148" spans="1:6" s="5" customFormat="1" x14ac:dyDescent="0.35">
      <c r="A148" s="25"/>
      <c r="B148" s="25"/>
      <c r="C148" s="26"/>
      <c r="D148" s="27"/>
      <c r="E148" s="27"/>
      <c r="F148" s="26"/>
    </row>
    <row r="149" spans="1:6" s="5" customFormat="1" x14ac:dyDescent="0.35">
      <c r="A149" s="25"/>
      <c r="B149" s="25"/>
      <c r="C149" s="26"/>
      <c r="D149" s="27"/>
      <c r="E149" s="27"/>
      <c r="F149" s="26"/>
    </row>
    <row r="150" spans="1:6" s="5" customFormat="1" x14ac:dyDescent="0.35">
      <c r="A150" s="25"/>
      <c r="B150" s="25"/>
      <c r="C150" s="26"/>
      <c r="D150" s="27"/>
      <c r="E150" s="27"/>
      <c r="F150" s="26"/>
    </row>
    <row r="151" spans="1:6" s="5" customFormat="1" x14ac:dyDescent="0.35">
      <c r="A151" s="25"/>
      <c r="B151" s="25"/>
      <c r="C151" s="26"/>
      <c r="D151" s="27"/>
      <c r="E151" s="27"/>
      <c r="F151" s="26"/>
    </row>
    <row r="152" spans="1:6" s="5" customFormat="1" x14ac:dyDescent="0.35">
      <c r="A152" s="25"/>
      <c r="B152" s="25"/>
      <c r="C152" s="26"/>
      <c r="D152" s="27"/>
      <c r="E152" s="27"/>
      <c r="F152" s="26"/>
    </row>
    <row r="153" spans="1:6" s="5" customFormat="1" x14ac:dyDescent="0.35">
      <c r="A153" s="25"/>
      <c r="B153" s="25"/>
      <c r="C153" s="26"/>
      <c r="D153" s="27"/>
      <c r="E153" s="27"/>
      <c r="F153" s="26"/>
    </row>
    <row r="154" spans="1:6" s="5" customFormat="1" x14ac:dyDescent="0.35">
      <c r="A154" s="25"/>
      <c r="B154" s="25"/>
      <c r="C154" s="26"/>
      <c r="D154" s="27"/>
      <c r="E154" s="27"/>
      <c r="F154" s="26"/>
    </row>
    <row r="155" spans="1:6" s="5" customFormat="1" x14ac:dyDescent="0.35">
      <c r="A155" s="25"/>
      <c r="B155" s="25"/>
      <c r="C155" s="26"/>
      <c r="D155" s="27"/>
      <c r="E155" s="27"/>
      <c r="F155" s="26"/>
    </row>
    <row r="156" spans="1:6" s="5" customFormat="1" x14ac:dyDescent="0.35">
      <c r="A156" s="25"/>
      <c r="B156" s="25"/>
      <c r="C156" s="26"/>
      <c r="D156" s="27"/>
      <c r="E156" s="27"/>
      <c r="F156" s="26"/>
    </row>
    <row r="157" spans="1:6" s="5" customFormat="1" x14ac:dyDescent="0.35">
      <c r="A157" s="25"/>
      <c r="B157" s="25"/>
      <c r="C157" s="26"/>
      <c r="D157" s="27"/>
      <c r="E157" s="27"/>
      <c r="F157" s="26"/>
    </row>
    <row r="158" spans="1:6" s="5" customFormat="1" x14ac:dyDescent="0.35">
      <c r="A158" s="25"/>
      <c r="B158" s="25"/>
      <c r="C158" s="26"/>
      <c r="D158" s="27"/>
      <c r="E158" s="27"/>
      <c r="F158" s="26"/>
    </row>
    <row r="159" spans="1:6" s="5" customFormat="1" x14ac:dyDescent="0.35">
      <c r="A159" s="25"/>
      <c r="B159" s="25"/>
      <c r="C159" s="26"/>
      <c r="D159" s="27"/>
      <c r="E159" s="27"/>
      <c r="F159" s="26"/>
    </row>
    <row r="160" spans="1:6" s="5" customFormat="1" x14ac:dyDescent="0.35">
      <c r="A160" s="25"/>
      <c r="B160" s="25"/>
      <c r="C160" s="26"/>
      <c r="D160" s="27"/>
      <c r="E160" s="27"/>
      <c r="F160" s="26"/>
    </row>
    <row r="161" spans="1:6" s="5" customFormat="1" x14ac:dyDescent="0.35">
      <c r="A161" s="25"/>
      <c r="B161" s="25"/>
      <c r="C161" s="26"/>
      <c r="D161" s="27"/>
      <c r="E161" s="27"/>
      <c r="F161" s="26"/>
    </row>
    <row r="162" spans="1:6" s="5" customFormat="1" x14ac:dyDescent="0.35">
      <c r="A162" s="25"/>
      <c r="B162" s="25"/>
      <c r="C162" s="26"/>
      <c r="D162" s="27"/>
      <c r="E162" s="27"/>
      <c r="F162" s="26"/>
    </row>
    <row r="163" spans="1:6" s="5" customFormat="1" x14ac:dyDescent="0.35">
      <c r="A163" s="25"/>
      <c r="B163" s="25"/>
      <c r="C163" s="26"/>
      <c r="D163" s="27"/>
      <c r="E163" s="27"/>
      <c r="F163" s="26"/>
    </row>
    <row r="164" spans="1:6" s="5" customFormat="1" x14ac:dyDescent="0.35">
      <c r="A164" s="25"/>
      <c r="B164" s="25"/>
      <c r="C164" s="26"/>
      <c r="D164" s="27"/>
      <c r="E164" s="27"/>
      <c r="F164" s="26"/>
    </row>
    <row r="165" spans="1:6" s="5" customFormat="1" x14ac:dyDescent="0.35">
      <c r="A165" s="25"/>
      <c r="B165" s="25"/>
      <c r="C165" s="26"/>
      <c r="D165" s="27"/>
      <c r="E165" s="27"/>
      <c r="F165" s="26"/>
    </row>
    <row r="166" spans="1:6" s="5" customFormat="1" x14ac:dyDescent="0.35">
      <c r="A166" s="25"/>
      <c r="B166" s="25"/>
      <c r="C166" s="26"/>
      <c r="D166" s="27"/>
      <c r="E166" s="27"/>
      <c r="F166" s="26"/>
    </row>
    <row r="167" spans="1:6" s="5" customFormat="1" x14ac:dyDescent="0.35">
      <c r="A167" s="25"/>
      <c r="B167" s="25"/>
      <c r="C167" s="26"/>
      <c r="D167" s="27"/>
      <c r="E167" s="27"/>
      <c r="F167" s="26"/>
    </row>
    <row r="168" spans="1:6" s="5" customFormat="1" x14ac:dyDescent="0.35">
      <c r="A168" s="25"/>
      <c r="B168" s="25"/>
      <c r="C168" s="26"/>
      <c r="D168" s="27"/>
      <c r="E168" s="27"/>
      <c r="F168" s="26"/>
    </row>
    <row r="169" spans="1:6" s="5" customFormat="1" x14ac:dyDescent="0.35">
      <c r="A169" s="25"/>
      <c r="B169" s="25"/>
      <c r="C169" s="26"/>
      <c r="D169" s="27"/>
      <c r="E169" s="27"/>
      <c r="F169" s="26"/>
    </row>
    <row r="170" spans="1:6" x14ac:dyDescent="0.35">
      <c r="A170" s="25"/>
      <c r="B170" s="25"/>
      <c r="C170" s="26"/>
      <c r="D170" s="27"/>
      <c r="E170" s="27"/>
      <c r="F170" s="26"/>
    </row>
    <row r="171" spans="1:6" x14ac:dyDescent="0.35">
      <c r="A171" s="25"/>
      <c r="B171" s="25"/>
      <c r="C171" s="26"/>
      <c r="D171" s="27"/>
      <c r="E171" s="27"/>
      <c r="F171" s="26"/>
    </row>
    <row r="172" spans="1:6" x14ac:dyDescent="0.35">
      <c r="A172" s="25"/>
      <c r="B172" s="25"/>
      <c r="C172" s="26"/>
      <c r="D172" s="27"/>
      <c r="E172" s="27"/>
      <c r="F172" s="26"/>
    </row>
    <row r="173" spans="1:6" x14ac:dyDescent="0.35">
      <c r="A173" s="25"/>
      <c r="B173" s="25"/>
      <c r="C173" s="26"/>
      <c r="D173" s="27"/>
      <c r="E173" s="27"/>
      <c r="F173" s="26"/>
    </row>
    <row r="174" spans="1:6" x14ac:dyDescent="0.35">
      <c r="A174" s="25"/>
      <c r="B174" s="25"/>
      <c r="C174" s="26"/>
      <c r="D174" s="27"/>
      <c r="E174" s="27"/>
      <c r="F174" s="26"/>
    </row>
    <row r="175" spans="1:6" x14ac:dyDescent="0.35">
      <c r="A175" s="25"/>
      <c r="B175" s="25"/>
      <c r="C175" s="26"/>
      <c r="D175" s="27"/>
      <c r="E175" s="27"/>
      <c r="F175" s="26"/>
    </row>
  </sheetData>
  <autoFilter ref="A2:F82" xr:uid="{93B7315F-D2FC-4C0E-9F55-271D0AA7A834}">
    <sortState xmlns:xlrd2="http://schemas.microsoft.com/office/spreadsheetml/2017/richdata2" ref="A3:F82">
      <sortCondition ref="A2:A82"/>
    </sortState>
  </autoFilter>
  <mergeCells count="1">
    <mergeCell ref="A1:F1"/>
  </mergeCells>
  <conditionalFormatting sqref="A3:F175">
    <cfRule type="expression" dxfId="2" priority="1">
      <formula>$J3="Over 12 hours"</formula>
    </cfRule>
  </conditionalFormatting>
  <pageMargins left="0.7" right="0.7" top="0.75" bottom="0.75" header="0.3" footer="0.3"/>
  <pageSetup paperSize="9"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3F7DD7E550E714EBBB37184DEE9042A" ma:contentTypeVersion="4" ma:contentTypeDescription="Create a new document." ma:contentTypeScope="" ma:versionID="993e41160bd79433078f1dac99c7621c">
  <xsd:schema xmlns:xsd="http://www.w3.org/2001/XMLSchema" xmlns:xs="http://www.w3.org/2001/XMLSchema" xmlns:p="http://schemas.microsoft.com/office/2006/metadata/properties" xmlns:ns2="4db06a9e-47bb-4e48-8002-f1a1cce53aab" xmlns:ns3="3add3de3-da4f-4a14-abc7-0122c5e6d5f6" targetNamespace="http://schemas.microsoft.com/office/2006/metadata/properties" ma:root="true" ma:fieldsID="c6940948c5ab8243157ce08a9de9ac0b" ns2:_="" ns3:_="">
    <xsd:import namespace="4db06a9e-47bb-4e48-8002-f1a1cce53aab"/>
    <xsd:import namespace="3add3de3-da4f-4a14-abc7-0122c5e6d5f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b06a9e-47bb-4e48-8002-f1a1cce53a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add3de3-da4f-4a14-abc7-0122c5e6d5f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8B28E8A-E5F0-4F94-84D1-4010DF1F6B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b06a9e-47bb-4e48-8002-f1a1cce53aab"/>
    <ds:schemaRef ds:uri="3add3de3-da4f-4a14-abc7-0122c5e6d5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5FF2590-D718-4E2D-833D-CDB8C115C698}">
  <ds:schemaRefs>
    <ds:schemaRef ds:uri="http://schemas.microsoft.com/sharepoint/v3/contenttype/forms"/>
  </ds:schemaRefs>
</ds:datastoreItem>
</file>

<file path=customXml/itemProps3.xml><?xml version="1.0" encoding="utf-8"?>
<ds:datastoreItem xmlns:ds="http://schemas.openxmlformats.org/officeDocument/2006/customXml" ds:itemID="{41C075FC-49E4-4E3E-8064-F066CAD46D1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Front page</vt:lpstr>
      <vt:lpstr>Data Listing</vt:lpstr>
      <vt:lpstr>Monday</vt:lpstr>
      <vt:lpstr>Tuesday</vt:lpstr>
      <vt:lpstr>Wednesday</vt:lpstr>
      <vt:lpstr>Thursday</vt:lpstr>
      <vt:lpstr>Friday</vt:lpstr>
      <vt:lpstr>Saturday</vt:lpstr>
      <vt:lpstr>Sunday</vt:lpstr>
      <vt:lpstr>Direction</vt:lpstr>
      <vt:lpstr>Monday!Print_Area</vt:lpstr>
      <vt:lpstr>Monday!Print_Titles</vt:lpstr>
    </vt:vector>
  </TitlesOfParts>
  <Company>Highways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Sparks</dc:creator>
  <cp:lastModifiedBy>Max Lingley-Churchill</cp:lastModifiedBy>
  <cp:lastPrinted>2018-06-22T09:26:57Z</cp:lastPrinted>
  <dcterms:created xsi:type="dcterms:W3CDTF">2018-05-14T11:33:39Z</dcterms:created>
  <dcterms:modified xsi:type="dcterms:W3CDTF">2025-07-07T14:24:45Z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0x010100245106A6FB05E5439A2F0D1B69EDED6F</vt:lpwstr>
  </property>
</Properties>
</file>