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highways-my.sharepoint.com/personal/luke_williams_nationalhighways_co_uk/Documents/Desktop/DCR 28 August/"/>
    </mc:Choice>
  </mc:AlternateContent>
  <xr:revisionPtr revIDLastSave="38" documentId="8_{00716C3F-12E1-4966-911E-894CD9C0DC84}" xr6:coauthVersionLast="47" xr6:coauthVersionMax="47" xr10:uidLastSave="{E548241E-F9B7-4BA6-B86D-A9C99D7AB8F1}"/>
  <bookViews>
    <workbookView xWindow="-108" yWindow="-108" windowWidth="23256" windowHeight="12456" xr2:uid="{FBCCA358-97F8-4DAC-9D2B-6E1178264550}"/>
  </bookViews>
  <sheets>
    <sheet name="Front page" sheetId="11" r:id="rId1"/>
    <sheet name="Data Listing" sheetId="4" state="hidden" r:id="rId2"/>
    <sheet name="Friday" sheetId="1" r:id="rId3"/>
    <sheet name="Saturday" sheetId="5" r:id="rId4"/>
    <sheet name="Sunday" sheetId="6" r:id="rId5"/>
    <sheet name="Monday" sheetId="7" r:id="rId6"/>
    <sheet name="Tuesday" sheetId="12" r:id="rId7"/>
    <sheet name="Wednesday" sheetId="9" r:id="rId8"/>
    <sheet name="Thursday" sheetId="10" r:id="rId9"/>
  </sheets>
  <definedNames>
    <definedName name="_xlnm._FilterDatabase" localSheetId="2" hidden="1">Friday!$A$2:$F$3</definedName>
    <definedName name="_xlnm._FilterDatabase" localSheetId="5" hidden="1">Monday!$A$2:$F$44</definedName>
    <definedName name="_xlnm._FilterDatabase" localSheetId="3" hidden="1">Saturday!$A$2:$F$35</definedName>
    <definedName name="_xlnm._FilterDatabase" localSheetId="4" hidden="1">Sunday!$A$2:$F$18</definedName>
    <definedName name="_xlnm._FilterDatabase" localSheetId="8" hidden="1">Thursday!$A$2:$F$5</definedName>
    <definedName name="_xlnm._FilterDatabase" localSheetId="6" hidden="1">Tuesday!$A$2:$F$15</definedName>
    <definedName name="_xlnm._FilterDatabase" localSheetId="7" hidden="1">Wednesday!$A$2:$F$15</definedName>
    <definedName name="Direction">'Data Listing'!$A$1:$A$7</definedName>
    <definedName name="_xlnm.Print_Area" localSheetId="2">Friday!$A:$F</definedName>
    <definedName name="_xlnm.Print_Titles" localSheetId="2">Friday!$1:$1</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1" l="1"/>
  <c r="A1" i="6" s="1"/>
  <c r="C2" i="11"/>
  <c r="A10" i="11"/>
  <c r="A1" i="10" s="1"/>
  <c r="A9" i="11"/>
  <c r="A1" i="9" s="1"/>
  <c r="A8" i="11"/>
  <c r="A1" i="12" s="1"/>
  <c r="A7" i="11"/>
  <c r="A1" i="7" s="1"/>
  <c r="A5" i="11"/>
  <c r="A1" i="5" s="1"/>
  <c r="A4" i="11"/>
  <c r="A1" i="1" s="1"/>
</calcChain>
</file>

<file path=xl/sharedStrings.xml><?xml version="1.0" encoding="utf-8"?>
<sst xmlns="http://schemas.openxmlformats.org/spreadsheetml/2006/main" count="3777" uniqueCount="797">
  <si>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</si>
  <si>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</si>
  <si>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</si>
  <si>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</si>
  <si>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</si>
  <si>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</si>
  <si>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</si>
  <si>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</si>
  <si>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</si>
  <si>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</si>
  <si>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</si>
  <si>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</si>
  <si>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</si>
  <si>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</si>
  <si>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t>Each day we will upload an updated list of road closures covering that evening and the remainder of the week. Understandably plans can sometimes change, and it is for this reason we recommend you regularly visit the webpage to view the most up-to-date closure list.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</si>
  <si>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</si>
  <si>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Total closure report</t>
  </si>
  <si>
    <t>A1</t>
  </si>
  <si>
    <t>Both directions</t>
  </si>
  <si>
    <t>A1 both directions Black Cat roundabout - North quadrant closure</t>
  </si>
  <si>
    <t>Overall Scheme Details: A1 both directions
Black Cat roundabout - North quadrant closure for bypass construction on behalf of National Highways</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</si>
  <si>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</si>
  <si>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</si>
  <si>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</si>
  <si>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</si>
  <si>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A1 northbound Barnsdale bar to Ferrybridge, carriageway closure</t>
  </si>
  <si>
    <t>Overall Scheme Details: A1 northbound and Barnsdale bar to Ferrybridge.
Carriageway closure and lane closures for barrier repair works.
Diversion route in place via local authority network.</t>
  </si>
  <si>
    <t>A1 northbound Barnsdale bar entry slip road closure</t>
  </si>
  <si>
    <t>A1 northbound Middlefield lane exit slip road closure</t>
  </si>
  <si>
    <t>A1 northbound Middlefield lane entry slip road closure</t>
  </si>
  <si>
    <t>A1 northbound Wentbridge exit slip road closure</t>
  </si>
  <si>
    <t>A1 northbound Wentbridge entry slip road closure</t>
  </si>
  <si>
    <t>A1 northbound B6474 exit slip road closure</t>
  </si>
  <si>
    <t>A1 northbound B6474 entry slip road closure</t>
  </si>
  <si>
    <t>A1 northbound Darrington exit slip road closure</t>
  </si>
  <si>
    <t>A1 northbound Darrington entry slip road closure</t>
  </si>
  <si>
    <t>A1 northbound Darrington 2 way traffic slip road closure</t>
  </si>
  <si>
    <t>A1 northbound A162 exit slip road closure</t>
  </si>
  <si>
    <t>A162</t>
  </si>
  <si>
    <t>A162 northbound Jct 33 exit slip road closure</t>
  </si>
  <si>
    <t>A1(M)</t>
  </si>
  <si>
    <t>A1m northbound to M62 westbound Jct 32a, link road closure</t>
  </si>
  <si>
    <t>M57</t>
  </si>
  <si>
    <t>M57 Southbound Jct 1 exit slip road closure</t>
  </si>
  <si>
    <t xml:space="preserve">Overall Scheme Details: M57 southbound J1 exit slip to Tarbuck Island carriageway closure due to works by Knowsley Council </t>
  </si>
  <si>
    <t>A56</t>
  </si>
  <si>
    <t>A56 Southbound Bent Gate exit slip road closure</t>
  </si>
  <si>
    <t xml:space="preserve">Overall Scheme Details: A56 Southbound Bent Gate exit slip road closure due to works on roundabout by United Utilities </t>
  </si>
  <si>
    <t>M3</t>
  </si>
  <si>
    <t>M3 northbound Jct 9 entry slip road closure</t>
  </si>
  <si>
    <t>Overall Scheme Details: M3 and A34 both directions Jct 9.
Narrow lanes and 24/7 lane closure for major improvement work.</t>
  </si>
  <si>
    <t>A38</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</si>
  <si>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</si>
  <si>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</si>
  <si>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M42</t>
  </si>
  <si>
    <t>M42 southbound Jct 6 between the exit and entry slip roads carriageway closure</t>
  </si>
  <si>
    <t>Overall Scheme Details: M42 both directions Jct 6 to Jct 7.
Carriageway and lane closures for maintenance works.
Diversion via National Highways network.</t>
  </si>
  <si>
    <t>A500</t>
  </si>
  <si>
    <t>A500 both directions Campbell Road over bridge carriageway closure</t>
  </si>
  <si>
    <t>Overall Scheme Details: A500 both directions Campbell Road.
Carriageway closure for maintenance works.
Diversion via National Highways and Local Authority network.</t>
  </si>
  <si>
    <t>A45</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</si>
  <si>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</si>
  <si>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</si>
  <si>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A1M northbound Jct 45 exit slip closed</t>
  </si>
  <si>
    <t>Overall Scheme Details: A1M northbound junction 45 exit slip closed to assist traffic exiting Leeds Festival. Diversion on National Highways and Local Authority network</t>
  </si>
  <si>
    <t>M180</t>
  </si>
  <si>
    <t>M180 eastbound Jct 2 to Jct 3 carriageway closure</t>
  </si>
  <si>
    <t xml:space="preserve">Overall Scheme Details: M180 eastbound and westbound Jct 1 to Jct 3 M18 southbound Jct 5, M181 southbound Frodingham 
Carriageway and lane closures for carriageway improvement works.
Diversion via M180, A15 and A18.
</t>
  </si>
  <si>
    <t>M180 eastbound Jct 2 entry slip road closure</t>
  </si>
  <si>
    <t>M180 eastbound Jct 3 exit slip road closure</t>
  </si>
  <si>
    <t>A27</t>
  </si>
  <si>
    <t>A27 westbound Hangleton exit slip road closure</t>
  </si>
  <si>
    <t>Overall Scheme Details: A27 westbound Devils Dyke Interchange to Hangleton Interchange
slip road and lane closure for maintenance works</t>
  </si>
  <si>
    <t>A38 westbound Saltash Tunnel to Carkeel Roundabout carriageway closed</t>
  </si>
  <si>
    <t>Overall Scheme Details: A38 westbound Saltash Tunnel to Carkeel Roundabout -carriageway closed for sign erection works. 
Diversion via B3271</t>
  </si>
  <si>
    <t>A38 northbound Streethay entry slip road closure</t>
  </si>
  <si>
    <t>A12</t>
  </si>
  <si>
    <t>A12 southbound Jct 25 to 23 carriageway closure</t>
  </si>
  <si>
    <t>Overall Scheme Details: A12 both directions
 Jct 19 Boreham to 25 Marks Tey - carriageway closure for carriageway - reconstruction renewal on behalf of National Highways</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</si>
  <si>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</si>
  <si>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</si>
  <si>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</si>
  <si>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A47 both directions A16 roundabout to White Post roundabout carriageway closure</t>
  </si>
  <si>
    <t>A47 eastbound Littlewood roundabout to Welland road roundabout carriageway closure</t>
  </si>
  <si>
    <t>M11</t>
  </si>
  <si>
    <t>M11 northbound Jct 9 to A11/A505 Jct carriageway closure</t>
  </si>
  <si>
    <t>Overall Scheme Details: M11 both directions 
Jct 9 to A11 A505 Jct - carriageway closure for carriageway - reconstruction/renewal on behalf of National Highways</t>
  </si>
  <si>
    <t>A14</t>
  </si>
  <si>
    <t>A14 westbound Jct 62 to Jct 60 carriageway closure</t>
  </si>
  <si>
    <t>Overall Scheme Details: A14 both directions
Jct 56 to Jct 62 - carriageway closure for white lining/road markings on behalf of National Highways</t>
  </si>
  <si>
    <t>A14 eastbound Jct 57 exit slip road closure</t>
  </si>
  <si>
    <t>Overall Scheme Details: A14 both directions
Jct 43 to Jct 62 - exit slip road closure, lane closures and diversion route for drainage on behalf of National Highways</t>
  </si>
  <si>
    <t>A14 eastbound Jct 25 entry slip road closure</t>
  </si>
  <si>
    <t>Overall Scheme Details: A14 both directions 
Jct 22 to Jct 33 - carriageway closure for communications on behalf of National Highways</t>
  </si>
  <si>
    <t>A14 westbound Jct 45 to Jct 44 carriageway closure</t>
  </si>
  <si>
    <t>Overall Scheme Details: A14 westbound 
Jct 45 to Jct 44 - carriageway closure for electrical works on behalf of National Highways</t>
  </si>
  <si>
    <t>A120</t>
  </si>
  <si>
    <t>A120 westbound Stanstead entry slip carriageway closure</t>
  </si>
  <si>
    <t>Overall Scheme Details: A120 westbound
 Dunmow to Stanstead - carriageway closure for carriageway - reconstruction renewal on behalf of National Highways</t>
  </si>
  <si>
    <t>A120 westbound Dunmow entry slip carriageway closure</t>
  </si>
  <si>
    <t>A14 westbound Jct 53 exit slip road closure</t>
  </si>
  <si>
    <t>Overall Scheme Details: A14 westbound 
Jct 53 - carriageway closure for carriageway - reconstruction/renewal on behalf of National Highways</t>
  </si>
  <si>
    <t>A14 westbound Jct 53 entry slip road closure</t>
  </si>
  <si>
    <t>A1 southbound Wansford entry slip road closure</t>
  </si>
  <si>
    <t>Overall Scheme Details: A1 southbound
A47 Junction to Stibbington - carriageway closure for drainage on behalf of National Highways</t>
  </si>
  <si>
    <t>A47 westbound Dereham carriageway closure</t>
  </si>
  <si>
    <t>Overall Scheme Details: A47 westbound 
Dereham - carriageway closure and entry slip closure for horticulture (cutting and planting) on behalf of National Highways</t>
  </si>
  <si>
    <t>A14 westbound Dereham entry slip road closure</t>
  </si>
  <si>
    <t>M11 southbound Jct 7 entry slip road closure</t>
  </si>
  <si>
    <t>Overall Scheme Details: M11 both directions
Jct 7 carriageway closure for inspection/survey on behalf of National Highways</t>
  </si>
  <si>
    <t>A414</t>
  </si>
  <si>
    <t>A414 eastbound Breakspear Jct to Park Street roundabout - carriageway closure</t>
  </si>
  <si>
    <t>Overall Scheme Details: A414 both directions
Approaches to Park Street Roundabout - carriageway closure, lane closure, diversion route for S278/bypass works on behalf of Galldris Group</t>
  </si>
  <si>
    <t>M1</t>
  </si>
  <si>
    <t>M1 northbound Jct 6 to Jct 8 carriageway closure</t>
  </si>
  <si>
    <t>Overall Scheme Details: M1/A414 both directions
Jct 6 to Jct 8 - carriageway closures, lane closures and diversion routes due to carriageway - reconstruction/renewal works on behalf of National Highways</t>
  </si>
  <si>
    <t>A1(M) northbound Jct 9 exit slip road closure</t>
  </si>
  <si>
    <t>Overall Scheme Details: A1(M) northbound
Jct 8 to Jct 9 - exit slip road closure, hard shoulder closure, lane closure and diversion route due to electrical works on behalf of National Highways</t>
  </si>
  <si>
    <t>M1 northbound Jct 12 Toddington exit slip road closure</t>
  </si>
  <si>
    <t>Overall Scheme Details: M1 both directions
Jct 12 Toddington - entry slip road closures, exit slip road closures, lane closures and diversion routes due to communications works on behalf of National Highways</t>
  </si>
  <si>
    <t>A421</t>
  </si>
  <si>
    <t>A421 eastbound Marsh Leys exit slip road closure</t>
  </si>
  <si>
    <t>Overall Scheme Details: A421 eastbound 
Marsh Leys to Elstow - carriageway closure for carriageway - reconstruction/renewal on behalf of National Highways</t>
  </si>
  <si>
    <t>A5</t>
  </si>
  <si>
    <t>A5 southbound Little Brickhill entry slip road closure</t>
  </si>
  <si>
    <t>Overall Scheme Details: A5 both directions
Little Brickhill to Old Stratford - entry slip road closures, exit slip road closures, lane closures and diversion routes due to horticulture - cutting and planting works on behalf of National Highways</t>
  </si>
  <si>
    <t>A5 northbound Bletcham Way entry slip carriageway closure</t>
  </si>
  <si>
    <t>Overall Scheme Details: A5 both directions 
Old Stratford Roundabout  to Thorn Roundabout - carriageway closure for horticulture cutting and planting on behalf of National Highways</t>
  </si>
  <si>
    <t>M1 southbound  Jct 9 entry slip carriageway closure</t>
  </si>
  <si>
    <t>Overall Scheme Details: M1 southbound
Jct 9 to Jct 8 - carriageway closure for communications on behalf of National Highways</t>
  </si>
  <si>
    <t>A421 westbound from A6 to M1 Jct 13 carriageway closure</t>
  </si>
  <si>
    <t>Overall Scheme Details: A421 both directions
M1 to Black Cat Roundabout - carriageway closure for drainage on behalf of National Highways</t>
  </si>
  <si>
    <t>M40</t>
  </si>
  <si>
    <t>M40 northbound Jct 10 to Jct 11 carriageway closure</t>
  </si>
  <si>
    <t>Overall Scheme Details: M40 northbound
Jct 9 to Jct 11 lane closures, carriageway closure and diversion route for maintenance work
Diversion via National Highways and local authority network</t>
  </si>
  <si>
    <t>M40 northbound Jct 10 entry slip road closure</t>
  </si>
  <si>
    <t>M40 northbound Jct 11 exit slip road closure</t>
  </si>
  <si>
    <t>M40 Southbound Jct 4 to Jct 3 carriageway closure</t>
  </si>
  <si>
    <t>Overall Scheme Details: M40 Southbound Jct 5 to Jct 3, lane closures, carriageway closure, slip road closure and diversion route for maintenance works.
Diversion via National Highways network and local authority roads.</t>
  </si>
  <si>
    <t>M40 Southbound Jct 4 entry slip road closure</t>
  </si>
  <si>
    <t>M40 Southbound Jct 2 to Jct 1a Carriageway closure</t>
  </si>
  <si>
    <t xml:space="preserve">Overall Scheme Details: M40 Southbound.
Jct 3 to Jct 1 Lane closures, slip road closures and diversion route for maintenance works.
Diversion via national highways network
</t>
  </si>
  <si>
    <t>M40 Southbound Jct 2 entry slip road closure</t>
  </si>
  <si>
    <t>M45</t>
  </si>
  <si>
    <t>M45 westbound M1 Jct 17 to Thurlaston carriageway closure</t>
  </si>
  <si>
    <t>Overall Scheme Details: M45 eastbound and westbound Thurlaston to M1 Jct 17
Carriageway, slip road and lane closure due to maintenance works
Diversion via National Highways network and local authority network</t>
  </si>
  <si>
    <t>M1 southbound Jct 25 entry slip road closure</t>
  </si>
  <si>
    <t xml:space="preserve">Overall Scheme Details: M1 northbound and southbound,  Jct 24 to Trowell.
Slip road, lane and lay-by closures due to maintenance works.
Diversion route via National Highways network and local authority network. </t>
  </si>
  <si>
    <t>A14 westbound layby closure</t>
  </si>
  <si>
    <t>Overall Scheme Details: A14 eastbound and westbound Jct 2 to Jct 8.
Carriageway, slip road, layby and lane closures due to maintenance works.
Diversion via National Highways and local authority network.</t>
  </si>
  <si>
    <t>A14 westbound Jct 8 to Jct 3 carriageway closure</t>
  </si>
  <si>
    <t>A14 westbound Jct 8 entry slip road closure</t>
  </si>
  <si>
    <t>A14 westbound Jct 7 exit slip road closure</t>
  </si>
  <si>
    <t>A14 westbound Jct 7 entry slip road closure</t>
  </si>
  <si>
    <t>A14 westbound Jct 6 exit slip road closure</t>
  </si>
  <si>
    <t>A14 westbound Jct 6 entry slip road closure</t>
  </si>
  <si>
    <t>A14 westbound Jct 5 exit and entry slip road closure</t>
  </si>
  <si>
    <t>A38 northbound Mickleover to Kingsway carriageway closure</t>
  </si>
  <si>
    <t>Overall Scheme Details: A38 northbound and southbound Kingsway Roundabout to Toyota Island
Carriageway, slip road and lane closure due to maintenance works
Diversion via National Highways network and local authority network</t>
  </si>
  <si>
    <t>M6</t>
  </si>
  <si>
    <t>M6 to M1 southbound link road closure</t>
  </si>
  <si>
    <t>Overall Scheme Details: M6 southbound Jct 1 to M1 Jct 19.
Slip road and lane closures due to maintenance works.
Diversion route via National Highways and local authority network.</t>
  </si>
  <si>
    <t>A1 southbound Balderton to Barrowby carriageway closure</t>
  </si>
  <si>
    <t>Overall Scheme Details: A1 southbound Newark to Barrowby
Carriageway, slip road, layby and lane closure due to maintenance works
Diversion via National Highways network and local authority network</t>
  </si>
  <si>
    <t>A1 southbound Barrowby exit slip road closure</t>
  </si>
  <si>
    <t>A1 southbound Gonerby Moor exit slip road closure</t>
  </si>
  <si>
    <t>A1 southbound Gonerby Moor entry slip road closure</t>
  </si>
  <si>
    <t>A1 southbound Long Bennington entry slip road closure</t>
  </si>
  <si>
    <t>A1 southbound layby closure</t>
  </si>
  <si>
    <t>A1 southbound South Witham 2 way slip road closure</t>
  </si>
  <si>
    <t>Overall Scheme Details: A1 southbound South Witham.
Slip road and lane closures due to maintenance works.
Diversion via National Highways and Local Authority network.</t>
  </si>
  <si>
    <t>A1 southbound South Witham entry slip road closure</t>
  </si>
  <si>
    <t>A1 southbound South Witham exit slip road closure</t>
  </si>
  <si>
    <t>M1 northbound Jct 23a exit slip road closure</t>
  </si>
  <si>
    <t>Overall Scheme Details: M1 northbound and southbound, Jct 24a to Jct 23.
Carriageway, slip road and lane closures for electrical works.
Diversion route via National Highways network and local authority network.</t>
  </si>
  <si>
    <t>A42</t>
  </si>
  <si>
    <t>A42 northbound Jct 14 to Finger Farm roundabout carriageway closure</t>
  </si>
  <si>
    <t>M62</t>
  </si>
  <si>
    <t>M62 eastbound Jct 22 to Jct 24 carriageway closure</t>
  </si>
  <si>
    <t>Overall Scheme Details: M62 eastbound and westbound Jct 21 to Jct 24
Carriageway and lane closures for structure works.
Diversion A672 A58 A646 A629 M62</t>
  </si>
  <si>
    <t>M62 eastbound Jct 22 entry slip road closure</t>
  </si>
  <si>
    <t>M62 eastbound Jct 23 exit slip road closure</t>
  </si>
  <si>
    <t>M62 eastbound Jct 24 exit slip road closure</t>
  </si>
  <si>
    <t>M62 westbound Jct 24 to Jct 22 carriageway closure</t>
  </si>
  <si>
    <t>M62 westbound Jct 24 entry slip road closure</t>
  </si>
  <si>
    <t>M62 westbound Jct 23 entry slip road closure</t>
  </si>
  <si>
    <t>M62 westbound Jct 22 exit slip road closure</t>
  </si>
  <si>
    <t>A1m northbound Jct 34 entry slip road closure</t>
  </si>
  <si>
    <t>Overall Scheme Details: A1m northbound Jct 34 to Jct 35
Slip road closure for general cleaning and maintenance
Diversion A614 A1m A57</t>
  </si>
  <si>
    <t>A616</t>
  </si>
  <si>
    <t>A616 eastbound and westbound Langsett carriageway closure</t>
  </si>
  <si>
    <t>Overall Scheme Details: A616 eastbound and Westbound Flouch to Midhopestones
carriageway closure on behalf of Rapid Response Telecoms
diversion via A616 and local authority</t>
  </si>
  <si>
    <t>M62 westbound Jct 35 to M18 southbound Jct 7, carriageway closure</t>
  </si>
  <si>
    <t>Overall Scheme Details: M62 eastbound and westbound Jct 34 to Jct 36, M18 northbound and southbound Jct 7
Carriageway closure and lane closures for carriageway repairs
Diversion M62 A614 A19 M18</t>
  </si>
  <si>
    <t>M62 eastbound Jct 35 to M18 southbound Jct 7 carriageway closure</t>
  </si>
  <si>
    <t>M18</t>
  </si>
  <si>
    <t>M18 southbound Jct 7 to Jct 6, carriageway closure</t>
  </si>
  <si>
    <t>M18 southbound Jct 6 exit slip road closure</t>
  </si>
  <si>
    <t>M1 northbound Jct 37 exit slip road closure</t>
  </si>
  <si>
    <t>Overall Scheme Details: M1 northbound Jct 35 to Jct 37.
Slip road and land closure for general cleaning and maintenance works.
Diversion via M1</t>
  </si>
  <si>
    <t>M1 northbound Jct 36 entry slip road closure</t>
  </si>
  <si>
    <t>M1 northbound Jct 36 exit slip road closure</t>
  </si>
  <si>
    <t>A64</t>
  </si>
  <si>
    <t>A64 westbound Askham Bryan exit slip road closure</t>
  </si>
  <si>
    <t xml:space="preserve">Overall Scheme Details: A64 westbound Bilbrough to Askham 
Slip road and lane closures for carriageway reconstruction and repair
Diversion via A64
</t>
  </si>
  <si>
    <t>A64 westbound Askham Bryan overbridge to entry and exit slip road closure</t>
  </si>
  <si>
    <t>M606</t>
  </si>
  <si>
    <t>M606 southbound Jct 3 to Jct 26, carraigeway closure</t>
  </si>
  <si>
    <t>Overall Scheme Details: M62 eastbound Jct 25 to Jct 26 M606 northbound and southbound Jct 26 to Jct 3
Carriageway closure and Lane closures for general cleaning and maintenance 
Diversion M62 A650</t>
  </si>
  <si>
    <t>M606 southbound Jct 3 entry slip road closure</t>
  </si>
  <si>
    <t>M606 southbound Jct 2 exit slip road closure</t>
  </si>
  <si>
    <t>M606 southbound Jct 26 to M62 eastbound Jct 26, link road closure</t>
  </si>
  <si>
    <t>M606 southbound Jct 26 exit slip road closure</t>
  </si>
  <si>
    <t>M606 southbound Jct 2 entry slip road closure</t>
  </si>
  <si>
    <t>A162 northbound Ferrybridge carriageway closure between exit and entry slip roads</t>
  </si>
  <si>
    <t>Overall Scheme Details: A162 northbound and southbound Ferrybridge M62 eastbound and westbound Jct 33
Carriageway and slip road closures with 24/7 lane closures for structure maintenance works
Diversion A1 A162</t>
  </si>
  <si>
    <t>A63</t>
  </si>
  <si>
    <t>A63 westbound North cave exit slip road closure</t>
  </si>
  <si>
    <t>Overall Scheme Details: A63 westbound Jct 38 .
Slip road and lane closure for electrical works.
Diversion M62 A614</t>
  </si>
  <si>
    <t>M62 westbound Jct 28 entry slip road closure</t>
  </si>
  <si>
    <t>Overall Scheme Details: M62 westbound Jct 29 to Jct 27.
Carriageway closure for carriageway reconstruction and repair works.
Diversion via LA</t>
  </si>
  <si>
    <t>M62 westbound Jct 27 exit slip road closure</t>
  </si>
  <si>
    <t>M62 westbound Jct 28 to Jct 27 carriageway closure</t>
  </si>
  <si>
    <t>A63 eastbound Daltry street exit slip road closure</t>
  </si>
  <si>
    <t xml:space="preserve">Overall Scheme Details: A63 eastbound and westbound Brighton street to Daltry street
Carriageway closure and lane closures for barrier repair
Diversion 
</t>
  </si>
  <si>
    <t>A63 eastbound Brighton street to Daltry street, carriageway closure</t>
  </si>
  <si>
    <t>A63 eastbound Brighton street entry slip road closure</t>
  </si>
  <si>
    <t>A180</t>
  </si>
  <si>
    <t>A180 eastbound Great Coates entry slip road closure</t>
  </si>
  <si>
    <t>Overall Scheme Details: A180 eastbound Great Coates to Pyewipe
Slip road and lane closures for electrical works 
Diversion via A180</t>
  </si>
  <si>
    <t>A1M Jct 63 to Jct 61 Southbound Carriageway Closure</t>
  </si>
  <si>
    <t>Overall Scheme Details: A1M Northbound and Southbound Jct 61 to Jct 63
Carriageway Closure for Carriageway Reconstruction Works</t>
  </si>
  <si>
    <t>A1M Entry Slip Road from Washington Services Southbound Carriageway Closure</t>
  </si>
  <si>
    <t>A1M Jct 63 Southbound Entry Slip Road Closure</t>
  </si>
  <si>
    <t>A1M Jct 62 Southbound Exit Slip Road Closure</t>
  </si>
  <si>
    <t>A1M Jct 62 Southbound Entry Slip Road Closure</t>
  </si>
  <si>
    <t>A1M Jct 61 Southbound Exit Slip Road Closure</t>
  </si>
  <si>
    <t>A66</t>
  </si>
  <si>
    <t>A66 Boathouse westbound entry slip road closure</t>
  </si>
  <si>
    <t>Overall Scheme Details: A66 eastbound and westbound Long Newton to Boathouse
Carriageway closures, 40mph speed restriction, lane closures and 24/7 layby closures with diversion route for Renewal of Barrier</t>
  </si>
  <si>
    <t>A66 Yarm Road westbound exit slip road closure</t>
  </si>
  <si>
    <t>A66 Yarm Road westbound entry slip road closure</t>
  </si>
  <si>
    <t>A66 Elton westbound exit slip road closure</t>
  </si>
  <si>
    <t>A66 Boathouse to Elton westbound carriageway closure</t>
  </si>
  <si>
    <t>A19</t>
  </si>
  <si>
    <t>A19 Dudley to Moorfarm Southbound Carriageway Closure</t>
  </si>
  <si>
    <t>Overall Scheme Details: A19 Southbound Dudley to Moorfarm
Carriageway Closure for Electrical Works</t>
  </si>
  <si>
    <t>A1M Jct 52 to Jct 53 northbound carriageway closure</t>
  </si>
  <si>
    <t>Overall Scheme Details: A1M northbound and southbound Jct 52 to Jct 53
Carriageway closure for carriageway patching work</t>
  </si>
  <si>
    <t>A1M Jct 53 northbound exit slip road closure</t>
  </si>
  <si>
    <t>A1M Jct 52 northbound entry slip road closure</t>
  </si>
  <si>
    <t>A1M Jct 50 southbound exit slip road closure</t>
  </si>
  <si>
    <t xml:space="preserve">Overall Scheme Details: A1M southbound Jct 51 to Jct 50
Carriageway closure for carriageway renewal </t>
  </si>
  <si>
    <t>A1M Jct 51 to Jct 50 southbound carriageway closure</t>
  </si>
  <si>
    <t>A1 Jct 72 Southbound Entry Slip Road Closure</t>
  </si>
  <si>
    <t>Overall Scheme Details: A1 Southbound Jct 72 
Slip Road Closure for Barrier Repair</t>
  </si>
  <si>
    <t>Overall Scheme Details: A1M southbound junction 48 entry slip road closed for safety fence repairs. Diversion on Local Authority network</t>
  </si>
  <si>
    <t>A19/A1231 Hylton Grange Interchange northbound entry slip road closure</t>
  </si>
  <si>
    <t>Overall Scheme Details: A19/A1231 Hylton Grange Interchange north and southbound slip road closures for electrical works</t>
  </si>
  <si>
    <t>A19/A1231 Hylton Grange Interchange southbound exit slip road closure</t>
  </si>
  <si>
    <t>A19/A174 Parkway southbound exit slip road closure</t>
  </si>
  <si>
    <t>Overall Scheme Details: A174 Parkway Roundabout including north and southbound exit slip road closures for maintenance works</t>
  </si>
  <si>
    <t>A19/A174 Parkway northbound exit slip road closure</t>
  </si>
  <si>
    <t>A174</t>
  </si>
  <si>
    <t>A174 Parkway Roundabout closure</t>
  </si>
  <si>
    <t>A174 eastbound approach closed to Parkway Roundabout</t>
  </si>
  <si>
    <t>A174 westbound exit closed from A174 Parkway Roundabout</t>
  </si>
  <si>
    <t>A19 Northbound Between Stockton Road and A1046 Portrack Interchange.  Carriageway Closure.</t>
  </si>
  <si>
    <t>Overall Scheme Details: A19 Northbound Between Stockton Road and A1046 Portrack Interchanges.  Carriageway and Lane closures for Structure/Maintenance works.</t>
  </si>
  <si>
    <t>M56</t>
  </si>
  <si>
    <t>M56 Westbound to M53 Northbound link road closure</t>
  </si>
  <si>
    <t xml:space="preserve">Overall Scheme Details: M53 both directions J7 to J9 - carriageway closure for carriageway - reconstruction/renewal </t>
  </si>
  <si>
    <t>M53</t>
  </si>
  <si>
    <t>M53 Northbound Jct 10 to 7 Carriageway Closure</t>
  </si>
  <si>
    <t>M53 Northbound Jct 10 entry slip road closure</t>
  </si>
  <si>
    <t>M53 Northbound Jct 9 exit slip road closure</t>
  </si>
  <si>
    <t>M53 Northbound Jct 9 entry slip road closure</t>
  </si>
  <si>
    <t>M53 Northbound Jct 8 exit slip road closure</t>
  </si>
  <si>
    <t>M53 Northbound Jct 8 entry slip road closure</t>
  </si>
  <si>
    <t>M61</t>
  </si>
  <si>
    <t>M61 Northbound Jct 4 exit slip road closure</t>
  </si>
  <si>
    <t>Overall Scheme Details: M61 northbound M61Nb  Jnc 4  to M61Nb Jnc 5 - carriageway closure for carriageway - reconstruction/renewal on behalf of National Highways</t>
  </si>
  <si>
    <t>M53 Southbound Jct 4 to 5 Carriageway Closure</t>
  </si>
  <si>
    <t>Overall Scheme Details: M53 both directions Jct 4 to Jct 5 - carriageway closure for structure - maintenance on behalf of National Highways</t>
  </si>
  <si>
    <t>M53 Southbound Jct 4 entry slip road closure</t>
  </si>
  <si>
    <t>M53 Southbound Jct 5 exit slip road closure</t>
  </si>
  <si>
    <t>M56 Eastbound Jct 16 entry slip road closure</t>
  </si>
  <si>
    <t>Overall Scheme Details: M56 both directions J14 to J16 - carriageway closure for carriageway - reconstruction/renewal on behalf of National Highways</t>
  </si>
  <si>
    <t>M56 Westbound Jct 15 to 16 Carriageway Closure</t>
  </si>
  <si>
    <t>M56 Eastbound Jct 16 to 15 Carriageway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</si>
  <si>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</si>
  <si>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</si>
  <si>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</si>
  <si>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</si>
  <si>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</si>
  <si>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</si>
  <si>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Hyde to Glossop - narrow lanes for construction improvement/upgrade on behalf of National Highways</t>
  </si>
  <si>
    <t>M67 eastbound jct 3 entry slip road closure</t>
  </si>
  <si>
    <t>M67 westbound jct 4 to 3 carriageway closure</t>
  </si>
  <si>
    <t>M67 westbound jct 3 exit slip road closure</t>
  </si>
  <si>
    <t>M6 Southbound Jct 20 entry to M56 links closure</t>
  </si>
  <si>
    <t>Overall Scheme Details: M6 southbound J20 to J20 - carriageway closure for drainage on behalf of National Highways</t>
  </si>
  <si>
    <t>M6 southbound Jct 20 link to M56 Westbound closure</t>
  </si>
  <si>
    <t>M60</t>
  </si>
  <si>
    <t>M60 Anticlockwise Jct 3 exit slip road closure</t>
  </si>
  <si>
    <t>Overall Scheme Details: M60 both directions J2 to J4 - carriageway closure for drainage on behalf of National Highways</t>
  </si>
  <si>
    <t>M60 Clockwise Jct 3 exit slip road closure</t>
  </si>
  <si>
    <t>M65 eastbound jct 8 to 10 carriageway closure</t>
  </si>
  <si>
    <t>Overall Scheme Details: M65 Eastbound and Westbound junction 10 to junction 8 - Carriageway Closure for Horticulture (Cutting and Planting) on behalf of Amey</t>
  </si>
  <si>
    <t>M65 eastbound jct 8 entry slip road closure</t>
  </si>
  <si>
    <t>M65 eastbound jct 9 exit slip road closure</t>
  </si>
  <si>
    <t>M65 eastbound jct 10 exit slip road closure</t>
  </si>
  <si>
    <t>M56 westbound jct 7 carriageway closure between exit and entry slip roads</t>
  </si>
  <si>
    <t>Overall Scheme Details: M56 both directions jct 6 to 7 - lane closure and slip road closures for carriageway - reconstruction/renewal on behalf of National Highways</t>
  </si>
  <si>
    <t>A56 Southbound Edenfield exit slip road closure</t>
  </si>
  <si>
    <t>Overall Scheme Details: A56 both directions Bent Gate  to M66  - carriageway closure for barriers - permanent on behalf of National Highways</t>
  </si>
  <si>
    <t>M58</t>
  </si>
  <si>
    <t>M58 westbound jct 1 to Switch Island carriageway closure</t>
  </si>
  <si>
    <t>Overall Scheme Details: M58 westbound M58 to Switch Island - carriageway closure for carriageway - reconstruction/renewal on behalf of National Highways</t>
  </si>
  <si>
    <t>M58 westbound jct 1 entry slip road closure</t>
  </si>
  <si>
    <t>M57 Southbound Switch Island to Jct 6 carriageway closure</t>
  </si>
  <si>
    <t>M57 Southbound Jct 6 exit slip road closure</t>
  </si>
  <si>
    <t>M6 southbound to M62 eastbound link road closure</t>
  </si>
  <si>
    <t>Overall Scheme Details: M6 both directions J20 to J22 - carriageway closure for carriageway - reconstruction/renewal on behalf of National Highways</t>
  </si>
  <si>
    <t>M6 southbound to M62 westbound link road closure</t>
  </si>
  <si>
    <t>M65 Westbound Jct 2 Carriageway Closure between exit and entry slips</t>
  </si>
  <si>
    <t>Overall Scheme Details: M65 both directions Terminal Island Roundabout  to J2  - carriageway closure for barriers - permanent on behalf of National Highways</t>
  </si>
  <si>
    <t>M65 Westbound Carriageway Closure Jct 1 exit and entry slips</t>
  </si>
  <si>
    <t>A663</t>
  </si>
  <si>
    <t>A663 Northbound Middleton Road to A627(M) carriageway closure</t>
  </si>
  <si>
    <t>Overall Scheme Details: A663 both directions A627M J1 to M60 - carriageway closure for white lining/road markings on behalf of National Highways</t>
  </si>
  <si>
    <t>M66</t>
  </si>
  <si>
    <t>M66 Southbound Jct 4 to M60 Clockwise Carriageway Closure</t>
  </si>
  <si>
    <t>Overall Scheme Details: M60 both directions Jct 16  to Jct 19 - carriageway closure for construction improvement/upgrade on behalf of National Highways</t>
  </si>
  <si>
    <t>M60 Clockwise Jct 17 entry slip road closure</t>
  </si>
  <si>
    <t>M60 clockwise jct 17 exit slip road closure</t>
  </si>
  <si>
    <t>M60 Jct 18 ACW to M66 Northbound Carriageway Closure</t>
  </si>
  <si>
    <t>M60 clockwise jct 22 exit slip road closure</t>
  </si>
  <si>
    <t>Overall Scheme Details: M60 clockwise J21 to J22 - carriageway closure for horticulture works on behalf of National Highways</t>
  </si>
  <si>
    <t>M60 Clockwise Jct 22 entry slip road closure</t>
  </si>
  <si>
    <t>M60 Anticlockwise Jct 6 exit slip road closure</t>
  </si>
  <si>
    <t>Overall Scheme Details: M60 anti-clockwise Jct7 to Jct 6 - carriageway closure for inspection/survey on behalf of National Highways</t>
  </si>
  <si>
    <t>M60 Anticlockwise Jct 6 entry slip road closure</t>
  </si>
  <si>
    <t>A34</t>
  </si>
  <si>
    <t>A34 northbound Marcham to Abingdon carriageway closure</t>
  </si>
  <si>
    <t>Overall Scheme Details: A34 northbound Marcham to Abingdon.
Carriageway closure for barrier work.</t>
  </si>
  <si>
    <t>M27</t>
  </si>
  <si>
    <t>M27 westbound Jct 10 exit slip road closure</t>
  </si>
  <si>
    <t xml:space="preserve">Overall Scheme Details: M27 both directions Jct 10
Slip and lane closures for Hampshire County Council </t>
  </si>
  <si>
    <t>A3</t>
  </si>
  <si>
    <t>A3 northbound Hazel Grove exit slip road closure</t>
  </si>
  <si>
    <t>Overall Scheme Details: A3 both directions Hogs Back to Longmoor.
Carriageway closures for resurfacing work.</t>
  </si>
  <si>
    <t>A3 northbound Hazel Grove entry slip road closure</t>
  </si>
  <si>
    <t>A34 northbound Botley entry slip road closure</t>
  </si>
  <si>
    <t>Overall Scheme Details: A34 northbound Botley.
Slip road and lane closures for maintenance work.</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</si>
  <si>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</si>
  <si>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</si>
  <si>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</si>
  <si>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</si>
  <si>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M3 northbound Chilworth link road closure</t>
  </si>
  <si>
    <t>Overall Scheme Details: M3 northbound Chilworth Roundabout to Jct 13.
Carriageway closure for maintenance work.</t>
  </si>
  <si>
    <t>A31</t>
  </si>
  <si>
    <t>A31 north section Roundhouse roundabout carriageway closure</t>
  </si>
  <si>
    <t>Overall Scheme Details: A31 both directions Roundhouse
Carriageway and temporary traffic lights for vegetation works</t>
  </si>
  <si>
    <t>A3 both directions Queen Elizabeth Country Park link road closure</t>
  </si>
  <si>
    <t>Overall Scheme Details: A3 both directions QECP.
Slip road and lane closure for drainage work.</t>
  </si>
  <si>
    <t>A303 eastbound crematorium to M3 carriageway closure</t>
  </si>
  <si>
    <t>Overall Scheme Details: M3 both directions Jct 7 to Jct 13 
carriageway closure for carriageway - reconstruction/renewal</t>
  </si>
  <si>
    <t>M3 northbound Jct 10 to Jct 7 carriageway closure</t>
  </si>
  <si>
    <t>M27 eastbound Jct 12 exit slip road closure</t>
  </si>
  <si>
    <t>Overall Scheme Details: M27 both directions Portchester to Havant 
M275 southbound Jct 12
slip road and lane closure for surveys</t>
  </si>
  <si>
    <t>M275</t>
  </si>
  <si>
    <t>M275 southbound Dedicated slip from Western Road closed</t>
  </si>
  <si>
    <t>A3 northbound University to Burpham carriageway closure</t>
  </si>
  <si>
    <t>Overall Scheme Details: A3 northbound University to Burpham
Carriageway closure for tree works</t>
  </si>
  <si>
    <t>M4</t>
  </si>
  <si>
    <t>M4 eastbound Jct 7 entry slip road closure</t>
  </si>
  <si>
    <t>Overall Scheme Details: M4 eastbound Jct 7.
Slip road and lane closure for barrier repairs.</t>
  </si>
  <si>
    <t>A404</t>
  </si>
  <si>
    <t>A404 northbound Jct 9b entry slip road closure</t>
  </si>
  <si>
    <t xml:space="preserve">Overall Scheme Details: A404 northbound Jct 9b - slip road and lane closure for signs maintenance </t>
  </si>
  <si>
    <t>A31 eastbound Ashley Heath carriageway closure between the exit and entry slips</t>
  </si>
  <si>
    <t>Overall Scheme Details: A31 both directions Ashley Heath to M27 Jct 2
Carriageway closures for emergency works</t>
  </si>
  <si>
    <t>A31 eastbound Ringwood to M27 Jct 2 carriageway closure</t>
  </si>
  <si>
    <t>M27 westbound Jct 2 to Stoney Cross carriageway closure</t>
  </si>
  <si>
    <t>A21</t>
  </si>
  <si>
    <t>A21 northbound Morleys road roundabout to A25 carriageway closure</t>
  </si>
  <si>
    <t>Overall Scheme Details: A21 northbound Morleys Jct to A25
carriageway closure for maintenance works</t>
  </si>
  <si>
    <t>A27 eastbound Fishbourne roundabout to Portfield roundabout carriageway closure</t>
  </si>
  <si>
    <t>Overall Scheme Details: A27 both directions Fishbourne Roundabout to Bognor Road Roundabout 
carriageway closures for surface works</t>
  </si>
  <si>
    <t>A27 westbound Portfield roundabout to Fishbourne roundabout carriageway closure</t>
  </si>
  <si>
    <t>M20</t>
  </si>
  <si>
    <t>M20 eastbound Jct 12 entry slip road closure</t>
  </si>
  <si>
    <t>Overall Scheme Details: M20 both directions Jct 12 to Jct 13
slip road closures and width restriction for barrier works</t>
  </si>
  <si>
    <t>A2</t>
  </si>
  <si>
    <t>A2 eastbound Coldharbour lane exit slip road closure</t>
  </si>
  <si>
    <t>Overall Scheme Details: A2 eastbound Bridge to Coldharbour lane
Slip road and lane closures for maintenance works..</t>
  </si>
  <si>
    <t>A2 eastbound Coldharbour lane entry slip road closure</t>
  </si>
  <si>
    <t>M2</t>
  </si>
  <si>
    <t>M2 westbound Jct 3 exit slip road closure</t>
  </si>
  <si>
    <t>Overall Scheme Details: M2 westbound Jct 3
Slip and lane closure for maintenance works</t>
  </si>
  <si>
    <t>M2 westbound Jct 3 entry slip road closure</t>
  </si>
  <si>
    <t>A2 westbound Marling Cross entry slip road closure</t>
  </si>
  <si>
    <t>Overall Scheme Details: A2 both directions Wrotham to M2 Jct 2
slip road and lane closure for survey works</t>
  </si>
  <si>
    <t>A2 westbound Boughton entry slip road closure</t>
  </si>
  <si>
    <t xml:space="preserve">Overall Scheme Details: A2 westbound Gate Services to Brenley Corner
slip road, layby and lane closure for electrical works </t>
  </si>
  <si>
    <t>A2 westbound Honeywood Interchange entry slip road closure</t>
  </si>
  <si>
    <t>Overall Scheme Details: A2 westbound Whiltfield to Guston 
slip road and lane closure for horticulture work.</t>
  </si>
  <si>
    <t>A21 northbound Cryals road  to  Pembury carriageway closure</t>
  </si>
  <si>
    <t>Overall Scheme Details: A21 both directions Pembury Bypass to Forstal Farm
carriageway closure for surface works</t>
  </si>
  <si>
    <t>A21 southbound Pembury to Cryals road carriageway closure</t>
  </si>
  <si>
    <t>A23</t>
  </si>
  <si>
    <t>A23 northbound Hickstead exit slip road closure</t>
  </si>
  <si>
    <t>Overall Scheme Details: A23 northbound Sayers Common to Hickstead 
slip road and lane closure for electrical works.</t>
  </si>
  <si>
    <t>A23 northbound Hickstead entry slip road closure</t>
  </si>
  <si>
    <t>M3 Eastbound Jct 2 to Jct 1 carriageway closure</t>
  </si>
  <si>
    <t>Overall Scheme Details: M3 Eastbound Jct 3 to Jct 1
Carriageway and lane closure for routine maintenance work
Diversion via National Highways and Local Authorities Network</t>
  </si>
  <si>
    <t>M25</t>
  </si>
  <si>
    <t>M25 Clockwise Jct 12 to M3 Eastbound Jct 2 link road closure</t>
  </si>
  <si>
    <t>M25 Anti-clockwise Jct 12 to M3 Eastbound Jct 2 link road closure</t>
  </si>
  <si>
    <t>A282</t>
  </si>
  <si>
    <t>A282 Northbound Dartford Crossing West Tunnel closure</t>
  </si>
  <si>
    <t>Overall Scheme Details: A282 Northbound Dartford Crossing West Tunnel
Tunnel closure for maintenance works
Diversion via National Highways Network</t>
  </si>
  <si>
    <t>A282 Northbound Jct 1A entry slip road closure</t>
  </si>
  <si>
    <t>M20 Westbound Jct 3 to Jct 1 carriageway closure</t>
  </si>
  <si>
    <t>Overall Scheme Details: M20 Westbound Jct 3 to Jct 1
Carriageway and lane closure for joint investigation works
Diversion via National Highways and Local Authorities Network</t>
  </si>
  <si>
    <t>A20</t>
  </si>
  <si>
    <t>A20 Westbound Swanley By-pass link road closure</t>
  </si>
  <si>
    <t>Overall Scheme Details: A20 Westbound Swanley By-pass Link Road
Link Road closure for electrical works
Diversions via Local Authorities Network</t>
  </si>
  <si>
    <t>M25 Clockwise Jct 20 exit slip road closure</t>
  </si>
  <si>
    <t>Overall Scheme Details: M25 Clockwise Jct 20
Slip Road and Lane Closure for Electrical Works
Diversion via National Highways Network</t>
  </si>
  <si>
    <t>M25 Anti-clockwise Jct 8 entry slip road closure</t>
  </si>
  <si>
    <t>Overall Scheme Details: M25 Anti-clockwise Jct 8 to Jct 7
Lane and slip road closure for technology works
Diversion via Local Authority and National Highway network</t>
  </si>
  <si>
    <t>A2 Westbound Dartford Heath to Danson Interchange carriageway closure</t>
  </si>
  <si>
    <t>Overall Scheme Details: A2 Westbound Dartford Heath to Danson Interchange
Carriageway and lane closure for routine maintenance works on the TfL Network
Diversion via Local Authorities Network</t>
  </si>
  <si>
    <t>A1089</t>
  </si>
  <si>
    <t>A1089 Southbound Baker Street to Asda Roundabout carriageway closure</t>
  </si>
  <si>
    <t xml:space="preserve">Overall Scheme Details: A1089 Southbound Baker Street to Asda Roundabout 
Carriageway, slip road and lane closure for crossover works 
Diversion via Local Authorities and National Highways Network </t>
  </si>
  <si>
    <t>A3 Northbound WIsley carriageway closure between the exit and entry slip road</t>
  </si>
  <si>
    <t xml:space="preserve">Overall Scheme Details: A3 Northbound Wisley between the slip roads and A3 Northbound Painshill between the slip roads
Carriageway and lane closure for joint replacement works
Diversion via Local Authority and National Highway network
</t>
  </si>
  <si>
    <t>A3 Northbound Painshill carriageway closure between the exit and entry slip road</t>
  </si>
  <si>
    <t>M25 Anti-clockwise Jct 10 to A3 Northbound Wisley link road closure</t>
  </si>
  <si>
    <t>Overall Scheme Details: M25 Anti-clockwise Jct 10 to A3 Northbound Wisley
Link road and lane closure for joint replacement works</t>
  </si>
  <si>
    <t>A3 Southbound Esher Exit Slip road closure</t>
  </si>
  <si>
    <t>Overall Scheme Details: A3 Southbound Hook to Esher
Slip road and lane closure for urgent carriageway repairs 
Diversion via Local Authority and National Highway network</t>
  </si>
  <si>
    <t>A38 eastbound Carkeel roundabout to Saltash Tunnel carriageway closed</t>
  </si>
  <si>
    <t>Overall Scheme Details: A38 eastbound Carkeel roundabout to Saltash Tunnel carriageway closed for sign erection works. Diversion via the B3271</t>
  </si>
  <si>
    <t>A30</t>
  </si>
  <si>
    <t>A30 eastbound Alphington - carriageway closed between the exit and entry slip roads.</t>
  </si>
  <si>
    <t xml:space="preserve">Overall Scheme Details: A30 eastbound Alphington - carriageway closed between the exit and entry slip roads leading to carriageway closure of A38 westbound.
Diversion for M5 northbound traffic via exit at Alphington and immediately re-join A30.
Diversion for A38 westbound traffic via A377, A3015, A379 to join A38 westbound </t>
  </si>
  <si>
    <t>A38 westbound J31, M5 to Kennford - carriageway closed</t>
  </si>
  <si>
    <t xml:space="preserve">Overall Scheme Details: A38 westbound J31, M5 to Kennford - carriageway closure for gantry maintenance.
Diversion from M5 via A30 westbound, A377, A3015, A379 to join A38 westbound
Diversion from A30 via A377, A3015, A379 to join A38 westbound </t>
  </si>
  <si>
    <t>A38 westbound Kennford - carriageway closed between the exit &amp; entry slip roads</t>
  </si>
  <si>
    <t>Overall Scheme Details: A38 westbound Kennford - carriageway closed between the exit &amp; entry slip roads for gantry maintenance.
Diversion via exiting A38 and immediately re-joining A38 westbound</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</si>
  <si>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</si>
  <si>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</si>
  <si>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</si>
  <si>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12 entry slip road closure</t>
  </si>
  <si>
    <t>Overall Scheme Details: M5 Northbound Jct 12 exit and entry slip road carriageway closure for drainage works.
Diversion for exit slip - M5 Northbound to Jct 11a, return M5 Southbound to Jct 12 . Alternatively traffic pre warned to exit at M5 Jct 13 and follow A38 northbound to Jct 12.
Diversion for entry slip - A38 northbound, A417, A40 to Jct 11</t>
  </si>
  <si>
    <t>M5 northbound Jct 12 exit slip road closure</t>
  </si>
  <si>
    <t>A4</t>
  </si>
  <si>
    <t>A4 eastbound Cowley Way carriageway closure</t>
  </si>
  <si>
    <t>Overall Scheme Details: M5 southbound Jct 18 exit slip, westbound Avonmouth link road to St Brendans roundabout and A4 southbound Crowley Way to St Brendans - carriageway closure for structural inspections.
Diversion M5 and M49 traffic via - M5 southbound, exit at Jct 19 and return, exit at Jct 18, Portway roundabout, A4 Bristow Broadway to Srt Brendans roundabout. 
Diversion for Cowley Way via - Third Way and Avonmouth Way.</t>
  </si>
  <si>
    <t>M5/M49 southbound Jct 18 Avonmouth link road to St Brendans roundabout carriageway closure</t>
  </si>
  <si>
    <t>M5 southbound Jct 18 exit slip carriageway closure</t>
  </si>
  <si>
    <t>A303 westbound Wincanton exit slip road closure</t>
  </si>
  <si>
    <t>Overall Scheme Details: A303 westbound Wincanton exit slip road closure for barrier repair
Diversion via Sparkford and return</t>
  </si>
  <si>
    <t>A35</t>
  </si>
  <si>
    <t xml:space="preserve">Overall Scheme Details: A35 Stinsford to Bere Regis - Full Closure - scheme works
</t>
  </si>
  <si>
    <t>A417</t>
  </si>
  <si>
    <t>A417 northbound from Burford Road to Air Balloon Roundabout Carriageway Closure</t>
  </si>
  <si>
    <t>Overall Scheme Details: A417 northbound from Burford Road to Air Balloon Roundabout
Carriageway Closure for earthworks for Missing Link works
Diversion route via A429, A40 and A436.</t>
  </si>
  <si>
    <t>A417 southbound from Air Balloon Roundabout to Elkstone Carriageway Closure</t>
  </si>
  <si>
    <t>Overall Scheme Details: A417 southbound from Air Balloon Roundabout to Elkstone
Carriageway Closure for earthworks for Missing Link works
Diversion route via A436, A40 and A429.</t>
  </si>
  <si>
    <t>M5 northbound Jct 4 to Jct 3 carriageway closure</t>
  </si>
  <si>
    <t xml:space="preserve">Overall Scheme Details: M5 northbound Jct 4 to Jct 3.
Carriageway closure for maintenance works. 
Diversion via National Highways and local authority network. </t>
  </si>
  <si>
    <t>M6 northbound Jct 6 to Jct 7 carriageway closure</t>
  </si>
  <si>
    <t xml:space="preserve">Overall Scheme Details: M6 both directions Jct 6 to Jct 7. 
Carriageway closure for maintenance works. 
Diversion via National Highways and local authority network. </t>
  </si>
  <si>
    <t>M6 northbound Jct 6 entry link E-B carriageway closure</t>
  </si>
  <si>
    <t>M6 northbound Jct 6 entry link C-A to E-B carriageway closure</t>
  </si>
  <si>
    <t>A38 northbound Swinfen to Streethay carriageway closure</t>
  </si>
  <si>
    <t xml:space="preserve">Overall Scheme Details: A38 both directions Fradley to Streethay.
Carriageway closure for maintenance works.
Diversion via National Highways and local authority network. </t>
  </si>
  <si>
    <t>M6 northbound Jct 8 to M5 southbound link road eastern arm southbound carriageway closure</t>
  </si>
  <si>
    <t xml:space="preserve">Overall Scheme Details: M6 both directions Jct 8 to M5 southbound link road ( eastern arm south ).
Carriageway closure for maintenance works. 
Diversion via National Highways and local authority network. 
</t>
  </si>
  <si>
    <t>A46</t>
  </si>
  <si>
    <t>A46 northbound from M40 Jct 15 (exit slip and roundabout) to A46 entry slip road closure</t>
  </si>
  <si>
    <t>Overall Scheme Details: A46 northbound Warwick to M40 Jct 15.
Carriageway closure for maintenance works. 
Diversion via National Highways.</t>
  </si>
  <si>
    <t>A46 northbound Sherbourne link road closure</t>
  </si>
  <si>
    <t>A46 both directions Beckford to Ashton Under Hill carriageway closure</t>
  </si>
  <si>
    <t xml:space="preserve">Overall Scheme Details: A46 both direction Beckford to Ashton under Hill.
Carriageway closures for maintenance works.
Diversion via National Highways and local authority network. </t>
  </si>
  <si>
    <t>A500 southbound Etruria between the exit and entry slip roads carriageway closure</t>
  </si>
  <si>
    <t>Overall Scheme Details: A500 both directions Etruria.
Carriageway closure for maintenance works.
Diversion via National Highways and local authority network.</t>
  </si>
  <si>
    <t>A45 eastbound Tollbar to Brandon Lane carriageway closure</t>
  </si>
  <si>
    <t>Overall Scheme Details: A45 eastbound Tollbar to Brandon Lane.
Carriageway closure for maintenance works.
Diversion via National Highways and local authority network.</t>
  </si>
  <si>
    <t>M42 clockwise Jct 6 roundabout partial closure (from the A45 westbound exit slip road to the M42 southbound exit slip road)</t>
  </si>
  <si>
    <t>Overall Scheme Details: M42 both directions Jct 6.
Carriageway closure for maintenance works. 
Diversion via National Highways and local authority network.</t>
  </si>
  <si>
    <t>A50</t>
  </si>
  <si>
    <t>A50 Eastbound Catchems to Tean</t>
  </si>
  <si>
    <t>Overall Scheme Details: A50 DBFO - Uttoxeter Blythe Bridge Bypass - Eastbound and Westbound - Full Carriageway Closures - Structure Maintenance</t>
  </si>
  <si>
    <t>A50 Eastbound Tean to A522</t>
  </si>
  <si>
    <t>Overall Scheme Details: A50 DBFO - Derby Southern Bypass - Westbound - Full Carriageway Closure - Lining and stud replacement Works</t>
  </si>
  <si>
    <t>A11</t>
  </si>
  <si>
    <t>A11 northbound Red Lodge to Elveden carriageway closure</t>
  </si>
  <si>
    <t>Overall Scheme Details: A11 both directions 
A11/A14 Junction 38 to Thetford - carriageway closure for carriageway - reconstruction/renewal on behalf of National Highways</t>
  </si>
  <si>
    <t>A11 southbound London Road to Herringswell Road carriageway closure</t>
  </si>
  <si>
    <t>A14 eastbound Jct 57 to Jct 58 carriageway closure</t>
  </si>
  <si>
    <t>Overall Scheme Details: A14 eastbound 
Jct 57 to Jct 58 - carriageway closure for electrical works on behalf of National Highways</t>
  </si>
  <si>
    <t>A12 northbound Jct 29 to Jct 30 carriageway closure</t>
  </si>
  <si>
    <t>Overall Scheme Details: A12 northbound
Jct 29  to Jct 30 - carriageway closure for carriageway - reconstruction/renewal on behalf of National Highways</t>
  </si>
  <si>
    <t>A12 northbound Jct 29 entry slip road closure</t>
  </si>
  <si>
    <t>A47 both directions Guyhirn to Redmoor Lane carriageway closure</t>
  </si>
  <si>
    <t>Overall Scheme Details: A47 both directions 
Guyhirn to Redmoor - carriageway closure and diversion route for drainage on behalf of National Highways</t>
  </si>
  <si>
    <t>A1081</t>
  </si>
  <si>
    <t>A1081 clockwise Pepperstock Roundabout M1 Jct 10 partial roundabout carriageway closure</t>
  </si>
  <si>
    <t>Overall Scheme Details: M1 southbound 
Jct 10 - carriageway closure for communications on behalf of National Highways</t>
  </si>
  <si>
    <t>A5 southbound Redmoor entry slip carriageway closure</t>
  </si>
  <si>
    <t>M40 Southbound Jct 1 exit slip road closure</t>
  </si>
  <si>
    <t>Overall Scheme Details: M40 Southbound Jct 1a to Jct 1, lane closures, slip road closure and diversion route for maintenance works.
Diversion via National Highways network and local authority roads.</t>
  </si>
  <si>
    <t>M40 Northbound, Jct 3, Exit slip road closure.</t>
  </si>
  <si>
    <t>Overall Scheme Details: M40 Northbound, Jct 2 to Jct 3.
Lane closures, slip road closure and diversion route for maintenance works.
Diversion route via national highways and local authority networks.</t>
  </si>
  <si>
    <t>A453</t>
  </si>
  <si>
    <t>A453 southbound Ratcliffe on Soar to M1 Jct 24 carriageway closure</t>
  </si>
  <si>
    <t>Overall Scheme Details: A453 southbound Ratcliffe On Soar to M1 Jct 24
Carriageway, slip road and lane closure due to maintenance works
Diversion via National Highways network and local authority network</t>
  </si>
  <si>
    <t>A453 southbound Ratcliffe on Soar entry slip road closure</t>
  </si>
  <si>
    <t>A1m northbound Jct 35 exit slip road closure</t>
  </si>
  <si>
    <t>Overall Scheme Details: A1m northbound Jct 34 to Jct 36, M18 northbound Jct 2
Slip road closures for general cleaning and maintenance 
Diversion A1m A635 M18 A614</t>
  </si>
  <si>
    <t>A1m northbound Jct 36 exit slip road closure</t>
  </si>
  <si>
    <t>M18 northbound Jct 2 to A1m northbound Jct 35 link road closure</t>
  </si>
  <si>
    <t>A1m northbound Jct 35 entry slip road closure</t>
  </si>
  <si>
    <t>M1 northbound Jct 37 entry slip road closure</t>
  </si>
  <si>
    <t xml:space="preserve">Overall Scheme Details: M1 northbound Jct 37 to Jct 38 
Slip road and lane closures for general cleaning and maintenance 
diversion via M1 
</t>
  </si>
  <si>
    <t>M1 northbound Jct 38 exit slip road closure</t>
  </si>
  <si>
    <t>A162 southbound Ferrybridge carriageway closure between exit and entry slip roads</t>
  </si>
  <si>
    <t>M1 northbound Jct 30 entry slip road closure</t>
  </si>
  <si>
    <t xml:space="preserve">Overall Scheme Details: M1 northbound Jct 29 to Jct 30 
Slip road closure for technology works 
Diversion via M1 </t>
  </si>
  <si>
    <t>M1 southbound Jct 31 carriageway closure between exit and entry slip road</t>
  </si>
  <si>
    <t>Overall Scheme Details: M1 southbound Jct 32 to Jct 31
Carriageway closure and lane closures for technology works
Diversion via M1</t>
  </si>
  <si>
    <t>M1 northbound Jct 32 to M18 northbound Jct 1 link road closure</t>
  </si>
  <si>
    <t>Overall Scheme Details: M1 northbound Jct 31 to Jct 32
Carriageway closure and lane closures for carriageway reconstruction/ renewal works
Diversion via M1</t>
  </si>
  <si>
    <t xml:space="preserve">Overall Scheme Details: M62 eastbound Jct 22 to Jct 24 
Carriageway closure and lane closures for carriageway - reconstruction/renewal
Diversion A672 A58 A646 M62 </t>
  </si>
  <si>
    <t>M621</t>
  </si>
  <si>
    <t>M621 anticlockwise Jct 4 to Jct 3 carriageway closure</t>
  </si>
  <si>
    <t xml:space="preserve">Overall Scheme Details: M621 anticlockwise Jct 5 to Jct 3
Carriageway and lane closures for electrical works
Diversion via M621 and local authority </t>
  </si>
  <si>
    <t>M621 anticlockwise Jct 4 entry slip road closure</t>
  </si>
  <si>
    <t>M621 anticlockwise Jct 3 exit slip road closure</t>
  </si>
  <si>
    <t>M62 eastbound Jct 30 entry slip road closure</t>
  </si>
  <si>
    <t xml:space="preserve">Overall Scheme Details: M62 eastbound Jct 30 to Jct 31 
Slip road and lane closure for barrier/fence safety repairs 
Diversion via M62 </t>
  </si>
  <si>
    <t>M56 Westbound Jct 14 to A494 Park Gate carriageway closure</t>
  </si>
  <si>
    <t>M56 Westbound Jct 14 entry slip road closure</t>
  </si>
  <si>
    <t>M56 Westbound to M53 Southbound link road closure</t>
  </si>
  <si>
    <t>A494</t>
  </si>
  <si>
    <t>A494 Westbound Park Gate exit slip road closure</t>
  </si>
  <si>
    <t>A494 Eastbound Park Gate to M56 Jct 14 carriageway closure</t>
  </si>
  <si>
    <t>M53 Southbound to M56 Eastbound link road closure</t>
  </si>
  <si>
    <t>M53 Northbound to M56 Eastbound link road closure</t>
  </si>
  <si>
    <t>M56 Eastbound Jct 14 exit slip road closure</t>
  </si>
  <si>
    <t>M57 northbound jct 1 entry slip road closure</t>
  </si>
  <si>
    <t xml:space="preserve">Overall Scheme Details: M57 northbound jct 1 entry slip road closure due to off network works </t>
  </si>
  <si>
    <t>M60 clockwise jct 9 entry slip road closure</t>
  </si>
  <si>
    <t>Overall Scheme Details: M60 both directions Junction 8 to Junction 12 - carriageway closure for horticulture</t>
  </si>
  <si>
    <t>M60 clockwise jct 10 entry slip road closure</t>
  </si>
  <si>
    <t>M60 clockwise jct 10 exit slip road closure</t>
  </si>
  <si>
    <t>M60 clockwise jct 11 entry slip road closure</t>
  </si>
  <si>
    <t>M60 Clockwise Jct 9 to 12 carriageway closure</t>
  </si>
  <si>
    <t>M60 clockwise jct 11 exit slip road closure</t>
  </si>
  <si>
    <t>M60 clockwise link road to M62 westbound closure</t>
  </si>
  <si>
    <t>M60 clockwise link road to M602 eastbound closure</t>
  </si>
  <si>
    <t>M6 Southbound Jct 22 to 21a carriageway closure</t>
  </si>
  <si>
    <t>M6 Southbound Jct 22 entry slip road closure</t>
  </si>
  <si>
    <t>A627M</t>
  </si>
  <si>
    <t>A627M Southbound Jct 1 to A663 Middleton Road carriageway closure</t>
  </si>
  <si>
    <t>A627M Southbound Jct 1 entry slip road closure</t>
  </si>
  <si>
    <t>M62 jct 6 roundabout closure between A5300 southbound to Windy Arbor Road</t>
  </si>
  <si>
    <t xml:space="preserve">Overall Scheme Details: M62 jct 6 roundabout closure due to improvements </t>
  </si>
  <si>
    <t>M6 Northbound Jct 32 Exit slip road Closure</t>
  </si>
  <si>
    <t>Overall Scheme Details: M6 Northbound Junction 31A to Junction 32
Lane 3 closure for carriageway - reconstruction/renewal</t>
  </si>
  <si>
    <t>M27 westbound Jct 2 exit slip road closure</t>
  </si>
  <si>
    <t>Overall Scheme Details: M27 both directions Jct 2.
Slip road and lane closure for drainage work.</t>
  </si>
  <si>
    <t>A34 northbound Peartree exit slip road closure</t>
  </si>
  <si>
    <t>Overall Scheme Details: A34 northbound Peartree.
Slip road and lane closures for maintenance work.</t>
  </si>
  <si>
    <t>A34 northbound Peartree entry slip road closure</t>
  </si>
  <si>
    <t>A3M</t>
  </si>
  <si>
    <t>A3M southbound Jct 4 entry slip road closure</t>
  </si>
  <si>
    <t>Overall Scheme Details: A3M southbound Jct 4 to Jct 5.
Slip road and lane closures for maintenance work.</t>
  </si>
  <si>
    <t>A3M southbound Jct 5 exit slip road closure</t>
  </si>
  <si>
    <t>A34 northbound Litchfield entry slip road closure</t>
  </si>
  <si>
    <t>Overall Scheme Details: A34 northbound Litchfield.
Slip road and lane closures for maintenance work.</t>
  </si>
  <si>
    <t>A34 northbound Litchfield exit slip road closure</t>
  </si>
  <si>
    <t>M4 westbound Jct 12 exit slip road closure</t>
  </si>
  <si>
    <t>Overall Scheme Details: M4 westbound Jct 10 to Jct 12.
Slip road and lane closure for major improvement work.</t>
  </si>
  <si>
    <t>M4 westbound Jct 7 exit slip road closure</t>
  </si>
  <si>
    <t>Overall Scheme Details: M4 westbound Jct 7.
Slip road and lane closure for maintenance work.</t>
  </si>
  <si>
    <t>M3 southbound Jct 4a entry slip road closure</t>
  </si>
  <si>
    <t xml:space="preserve">Overall Scheme Details: M3 southbound Jct 4a - slip road and lane closure for structure maintenance </t>
  </si>
  <si>
    <t>A21 southbound Quarry Hill exit slip closure</t>
  </si>
  <si>
    <t xml:space="preserve">Overall Scheme Details: A21 southbound Powder Mill Lane to Vauxhall,
Slip closure for maintenance works </t>
  </si>
  <si>
    <t>A23 northbound London road entry slip road closure</t>
  </si>
  <si>
    <t>Overall Scheme Details: A23 northbound Bolney to Handcross,
Slip road and lane closures for maintenance work.</t>
  </si>
  <si>
    <t>A23 northbound Warninglid exit slip road closure</t>
  </si>
  <si>
    <t>A23 northbound London road exit slip road closure</t>
  </si>
  <si>
    <t>A23 northbound Warninglid entry slip road closure</t>
  </si>
  <si>
    <t>A2 eastbound Womensworld exit slip road closure</t>
  </si>
  <si>
    <t>Overall Scheme Details: A2 eastbound Womensworkd
Slip and lane closures for maintenance works</t>
  </si>
  <si>
    <t>A2 eastbound Womensworld entry slip road closure</t>
  </si>
  <si>
    <t>A23 northbound Dale Hill (Texaco garage) entry slip road closure</t>
  </si>
  <si>
    <t xml:space="preserve">Overall Scheme Details: A23 both directions Patcham to Dale Hill
slip road, layby and lane closures for drainage works
</t>
  </si>
  <si>
    <t>A23 northbound Donkey Island exit and entry slip road closures</t>
  </si>
  <si>
    <t>A2 westbound Whitfield entry slip road closure</t>
  </si>
  <si>
    <t>Overall Scheme Details: A2 westbound Guston Rbt to Whitfield Rbt
slip road and lane closures for survey works</t>
  </si>
  <si>
    <t>A23 northbound Mill lane entry slip road closure</t>
  </si>
  <si>
    <t>A249</t>
  </si>
  <si>
    <t>A249 Northbound Grovehurst entry slip closure</t>
  </si>
  <si>
    <t xml:space="preserve">Overall Scheme Details: A249 Grovehurst slip road closures. Northbound entry closed. Southbound exit closed for joint works. Diversion is to Bobbing (B2006). </t>
  </si>
  <si>
    <t>A249 southbound Grovehurst exit slip closure</t>
  </si>
  <si>
    <t>M25 Anti-Clockwise Jct 17 to Jct 16 Carriageway and slip road closure</t>
  </si>
  <si>
    <t>Overall Scheme Details: M25 Anti-Clockwise Jct 17 to Jct 16
Carriageway and Lane closure for surfacing works. 
Diversion via Local Authorities and natioanl Highways network</t>
  </si>
  <si>
    <t>M26</t>
  </si>
  <si>
    <t>M26 Eastbound M25 Jct 5 to Jct 2A carriageway closure</t>
  </si>
  <si>
    <t xml:space="preserve">Overall Scheme Details: M26 Eastbound M25 Jct 5 to Jct 2A
Carriageway and lane closure for hazardous tree and vegetation removal 
Diversion via National Highways and Local Authorities Network </t>
  </si>
  <si>
    <t>A282 Southbound Jct 1A to Jct 2 carriageway closure</t>
  </si>
  <si>
    <t>Overall Scheme Details: M25 Clockwise Dartford Crossing QEII Bridge Jct 31 to A282 Southbound to Jct 2
Carriageway and lane closure for maintenance works 
Diversion via National Highways and Local Authorities Network</t>
  </si>
  <si>
    <t>M4 Eastbound Jct 5 carriageway closure between the exit and entry slip road</t>
  </si>
  <si>
    <t>Overall Scheme Details: M4 Eastbound Jct 5 between the slip roads
Carriageway closure for waterproofing works
Diversion via Local Authority and National Highway network</t>
  </si>
  <si>
    <t>M25 Anti-Clockwise Jct 16 to M40 Eastbound and Westbound Jct 4B Link Road Closure</t>
  </si>
  <si>
    <t>Overall Scheme Details: M25 Anti-Clockwise Jct 16 to Jct 15 and M40 Eastbound and Westbound Jct 4B
Link Road and Lane Closure for Technology Works
Diversion Via National Highways Network</t>
  </si>
  <si>
    <t>A1(M) Southbound Jct 4 Exit Slip road closure</t>
  </si>
  <si>
    <t>Overall Scheme Details: A1(M) Southbound Jct 5 to Jct 4
Lane and slip road closure for urgent carriageway repairs 
Diversion via National Highways Network</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</si>
  <si>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</si>
  <si>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</si>
  <si>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</si>
  <si>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 eastbound Lower Dean to Buckfastleigh carriageway closed</t>
  </si>
  <si>
    <t xml:space="preserve">Overall Scheme Details: A38 eastbound Marley Head to Buckfastleigh carriageway closures for structural maintenance works. Diversion via A385 and A384 </t>
  </si>
  <si>
    <t>M5 southbound Jct 16 exit slip road closed</t>
  </si>
  <si>
    <t>Overall Scheme Details: M5 southbound Jct 16 exit slip road closed for white lining renewals.
Diversion via M5 southbound to Jct 17 and return M5 northbound</t>
  </si>
  <si>
    <t>A36</t>
  </si>
  <si>
    <t>A36 both directions Wilton roundabout to St Paul's roundabout carriageway closure</t>
  </si>
  <si>
    <t>Overall Scheme Details: A36 both directions Wilton roundabout to St Paul's roundabout - carriageway closure for resurfacing scheme.
Local access maintained between Skew Rd and Wilton Roundabout.
Southbound diversion via - The Avenue, A360 and rejoin the A36. 
Northbound diversion - as above in reverse.</t>
  </si>
  <si>
    <t>M5 southbound Jct 12 exit and entry slip roads closed</t>
  </si>
  <si>
    <t xml:space="preserve">Overall Scheme Details: M5 Southbound Jct 12 exit and entry slip roads  carriageway closure for drainage works. 
Exit slip road diversion via M5 southbound to Jct 13 and return M5 northbound to Jct 12. 
Entry slip road diversion via A430 to A38 south, A419 to M5 Jct 13. </t>
  </si>
  <si>
    <t>M5 southbound Jct 21 carriageway closure between the exit and entry slip (163/7 to 164/1)</t>
  </si>
  <si>
    <t>Overall Scheme Details: M5 southbound Jct 21 - carriageway closure between the exit and entry slips for St Georges Structural Upgrade scheme.
Diversion via - M5 Jct 21 exit and rejoin M5 via Jct 21 entry</t>
  </si>
  <si>
    <t>A35 Stinsford to Bere Regis Full closure</t>
  </si>
  <si>
    <t>M6 northbound A38 entry link to Jct 6 carriageway closure</t>
  </si>
  <si>
    <t xml:space="preserve">Overall Scheme Details: M6 southbound Jct 6 to Jct 4 including M42 Links.
Carriageway closure for maintenance works. 
Diversion via National Highways and local authority network. 
</t>
  </si>
  <si>
    <t>M6 Southbound Jct 6 to Jct 5 carriageway closure</t>
  </si>
  <si>
    <t>M6 southbound Jct 6 to Jct 4 carriageway closure</t>
  </si>
  <si>
    <t>Overall Scheme Details: M6 southbound Jct 6 to Jct 4.
Carriageway and link road closures for maintenance works. 
Diversion via National Highways and local authority network.</t>
  </si>
  <si>
    <t>M42 northbound Jct 7a to M6 Jct 4 southbound link road closure</t>
  </si>
  <si>
    <t>M6 southbound Jct 6 C-A entry link road closure</t>
  </si>
  <si>
    <t>M6 southbound Jct 6 E-A entry link road closure</t>
  </si>
  <si>
    <t>A38 southbound Fradley to Streethay carriageway closure</t>
  </si>
  <si>
    <t>A500 northbound Church Road exit slip road closure</t>
  </si>
  <si>
    <t>Overall Scheme Details: A500 northbound Church road.
Exit slip road closure for maintenance works.
Diversion via National Highways and local authority network.</t>
  </si>
  <si>
    <t>M54</t>
  </si>
  <si>
    <t>M54 eastbound Jct 1 entry slip road closure</t>
  </si>
  <si>
    <t xml:space="preserve">Overall Scheme Details: M54 eastbound Jct 1.
Entry slip road closures for maintenance works.
Diversion via National Highways network. </t>
  </si>
  <si>
    <t>A500 northbound Etruria between the exit and entry slip roads carriageway closure</t>
  </si>
  <si>
    <t>A500 southbound Wolstanton entry slip road closure</t>
  </si>
  <si>
    <t xml:space="preserve">Overall Scheme Details: A500 southbound Wolstanton.
Entry slip road closure for maintenance works. 
Diversion via National Highways and local authority network. 
</t>
  </si>
  <si>
    <t>Eastbound Catchems to Tean</t>
  </si>
  <si>
    <t>Eastbound Tean to A522</t>
  </si>
  <si>
    <t>M11 northbound Jct 14 exit slip / A14 interlink carriageway closure</t>
  </si>
  <si>
    <t>A11 northbound Tuttles interchange exit slip road closure</t>
  </si>
  <si>
    <t>Overall Scheme Details: A11 northbound 
Tuttles Lane - carriageway closure for carriageway - reconstruction/renewal on behalf of National Highways</t>
  </si>
  <si>
    <t>A12 southbound Birchwood Road exit slip road closure</t>
  </si>
  <si>
    <t>Overall Scheme Details: A12 both directions 
Birchwood Road Junction - exit slip road closure  and lane closures for inspection/survey on behalf of National Highways</t>
  </si>
  <si>
    <t>A1 both directions Carpenters Lodge exit slip - road closure</t>
  </si>
  <si>
    <t>Overall Scheme Details: A1 both directions
Carpenters Lodge exit slip - road closure for Burghley Horse Trials on behalf of Chevron</t>
  </si>
  <si>
    <t>M11 northbound Jct 11 exit slip road closure</t>
  </si>
  <si>
    <t>Overall Scheme Details: M11 both directions 
Jct 10 to Jct 14 - entry and exit slip road closures, lane closures and diversion routes for horticulture (cutting and planting) on behalf of National Highways</t>
  </si>
  <si>
    <t>M11 southbound Jct 11 entry slip road closure</t>
  </si>
  <si>
    <t>M11 southbound Jct 14 entry slip road closure</t>
  </si>
  <si>
    <t>A5 southbound Little Brickhill exit slip road closure</t>
  </si>
  <si>
    <t>A14 eastbound Jct 24 entry slip road closure</t>
  </si>
  <si>
    <t>Overall Scheme Details: A14 eastbound
Jct 24 - entry slip road closure and diversion route due to communications works on behalf of National Highways</t>
  </si>
  <si>
    <t>A421 eastbound from M1 Jct 13 to A6 carriageway closure</t>
  </si>
  <si>
    <t>M1 southbound Jct 24 entry slip road closure</t>
  </si>
  <si>
    <t>M1 southbound Jct 24a exit slip road closure</t>
  </si>
  <si>
    <t xml:space="preserve">M1 southbound Jct 24 exit slip road closure </t>
  </si>
  <si>
    <t>A5 both directions Longshoot to Higham roundabout carriageway closure</t>
  </si>
  <si>
    <t>Overall Scheme Details: A5 northbound and southbound Burbage to Mancetter.
Carriageway and slip road closure due to horticultural works
Diversion via National Highways network.</t>
  </si>
  <si>
    <t>M1 northbound Jct 29a entry slip road closure</t>
  </si>
  <si>
    <t>Overall Scheme Details: M1 northbound Jct 29 to Jct 30
Slip road and lane closure due to technology works
Diversion via National Highways network and local authority network</t>
  </si>
  <si>
    <t>A52</t>
  </si>
  <si>
    <t>A52 eastbound Queens Drive entry slip road closure</t>
  </si>
  <si>
    <t>Overall Scheme Details: A52 eastbound Queens drive.
Slip road and lane closure due to maintenance works.
Diversion via National Highways and local authority network.</t>
  </si>
  <si>
    <t>A1 northbound Kettering entry slip road closure</t>
  </si>
  <si>
    <t>Overall Scheme Details: A1 northbound, Wothorpe to Tinwell.
Slip road and lane closures for maintenance works.
Diversion route via National Highways network and local authority network.</t>
  </si>
  <si>
    <t>A180 eastbound Jct 5 entry slip road closure</t>
  </si>
  <si>
    <t>Overall Scheme Details: A180 eastbound Barnetby to Brocklesby 
Slip road closure for general cleaning and maintenance 
Diversion A15 M180 A18 A1210 A160</t>
  </si>
  <si>
    <t>M1 northbound Woolley services entry slip road closure</t>
  </si>
  <si>
    <t xml:space="preserve">Overall Scheme Details: M1 northbound Jct 38 to Jct 39
Slip road and lane closures for general cleaning and maintenance
diversion via M1 </t>
  </si>
  <si>
    <t>M1 northbound Jct 39 exit slip road closure</t>
  </si>
  <si>
    <t>M1 northbound Jct 38 entry slip road closure</t>
  </si>
  <si>
    <t>M1 northbound Woolley services exit slip road closure</t>
  </si>
  <si>
    <t>M621 clockwise Jct 27 exit slip road closure</t>
  </si>
  <si>
    <t>A1m northbound Jct 36 entry slip road closure</t>
  </si>
  <si>
    <t>Overall Scheme Details: A1m northbound  and southbound Jct 35 to Jct 37
Slip road and lane closures for general cleaning and maintenance
Diversion route A630 A1m M18 A638</t>
  </si>
  <si>
    <t>A1m northbound Jct 37 exit slip road closure</t>
  </si>
  <si>
    <t>A1m northbound Sprotbrough depot access road exit and entry slip road closure</t>
  </si>
  <si>
    <t>A63 westbound Western Interchange exit slip road closure</t>
  </si>
  <si>
    <t>Overall Scheme Details: A63 westbound  Priory Way to Western Interchange
Carriageway closure for barrier/fence safety repairs 
Diversion via local authority networks</t>
  </si>
  <si>
    <t>A63 westbound  Priory Way to Western Interchange carriageway closure</t>
  </si>
  <si>
    <t>A1M Jct 53 to Jct 52 southbound carriageway closure</t>
  </si>
  <si>
    <t>A1M Jct 53 southbound entry slip road closure</t>
  </si>
  <si>
    <t>A1M Jct 52 southbound exit slip road closure</t>
  </si>
  <si>
    <t>A1M Jct 51 to Jct 52 northbound carriageway closure</t>
  </si>
  <si>
    <t>Overall Scheme Details: A1M northbound Jct 51 to Jct 52
Carriageway closures for carriageway renewal</t>
  </si>
  <si>
    <t>A1M Jct 51 northbound entry slip road closure</t>
  </si>
  <si>
    <t>A1M Jct 52 northbound exit slip road closure</t>
  </si>
  <si>
    <t>M60 Anticlockwise Jct 24 exit slip road closure</t>
  </si>
  <si>
    <t>Overall Scheme Details: M60 both directions J24 to J25 - carriageway closure for barriers - permanent on behalf of National Highways</t>
  </si>
  <si>
    <t>M65 Westbound Jct 10 to 8 carriageway closure</t>
  </si>
  <si>
    <t xml:space="preserve">Overall Scheme Details: M65 Eastbound and Westbound Junction 10 to 8  lane closures and carriageway closures due to general maintenance works </t>
  </si>
  <si>
    <t>M65 Westbound Jct 10 entry slip road closure</t>
  </si>
  <si>
    <t>M65 Westbound Jct 9 entry slip road closure</t>
  </si>
  <si>
    <t>M65 Westbound Jct 8 exit slip road closure</t>
  </si>
  <si>
    <t>M56 westbound jct 7 exit slip road closure</t>
  </si>
  <si>
    <t>M62 Eastbound to M6 Southbound link road closure</t>
  </si>
  <si>
    <t>Overall Scheme Details: M6 southbound J22 to J21A - carriageway closure for drainage on behalf of National Highways</t>
  </si>
  <si>
    <t>M62 Westbound to M6 Southbound link road closure</t>
  </si>
  <si>
    <t>M6 Southbound to M62 Westbound link road closure</t>
  </si>
  <si>
    <t>M62 Westbound Jct 11 exit slip road closure</t>
  </si>
  <si>
    <t>M6 Southbound Jct 21 entry slip road closure</t>
  </si>
  <si>
    <t>A56 Southbound Bent Gate entry slip road closure</t>
  </si>
  <si>
    <t>Overall Scheme Details: A56 Northbound and Southbound junction 1 to bent gate - Carriageway Closure for Horticulture (Cutting and Planting) on behalf of Amey</t>
  </si>
  <si>
    <t>A56 Southbound Bent Gate to M66 jct 1 Carriageway Closure</t>
  </si>
  <si>
    <t>A56 southbound Edenfield exit slip road closure</t>
  </si>
  <si>
    <t>A663 (Broadgate) Eastbound Carriageway Closure</t>
  </si>
  <si>
    <t>M62 Westbound to M60 clockwise link road closure</t>
  </si>
  <si>
    <t>M62 eastbound jct 20 exit slip road closure</t>
  </si>
  <si>
    <t>Overall Scheme Details: M62 both directions Jct 18  to Jct 22 - carriageway closure for horticulture (cutting and planting) on behalf of National Highways</t>
  </si>
  <si>
    <t>M6 Southbound Scotland Border to Jct 44 Carriageway closure</t>
  </si>
  <si>
    <t xml:space="preserve">Overall Scheme Details: M6 Southbound Scotland Border to Jct 44 
Carriageway closure for carriageway - reconstruction/renewal </t>
  </si>
  <si>
    <t>M6 Southbound Jct 45 Entry slip road closure</t>
  </si>
  <si>
    <t>M6 Northbound Junction 36 to Junction 39 Carriageway closure</t>
  </si>
  <si>
    <t>Overall Scheme Details: M6 Northbound Junction 36 to Junction 39
Carriageway closure for Temporary VRS removal to allow for the programmed resurfacing</t>
  </si>
  <si>
    <t>M6 Northbound Jct 36 Entry slip road closure</t>
  </si>
  <si>
    <t>M6 Northbound Jct 37 Entry slip road closure</t>
  </si>
  <si>
    <t>M6 Northbound Jct 38 Entry slip road closure</t>
  </si>
  <si>
    <t>A3 northbound Dennis to Stoke carriageway closure</t>
  </si>
  <si>
    <t>Overall Scheme Details: A3 both directions Stoke to Dennis.
Carriageway, slip road and lane closures for structures work.</t>
  </si>
  <si>
    <t>M27 westbound Jct 11 to Jct 9 carriageway closure</t>
  </si>
  <si>
    <t>A34 southbound Peartree entry slip road closure</t>
  </si>
  <si>
    <t>Overall Scheme Details: A34 southbound Peartree.
Slip road and lane closure for maintenance work.</t>
  </si>
  <si>
    <t>A34 southbound Peartree exit slip road closure</t>
  </si>
  <si>
    <t>A27 westbound Warblington entry slip road closure</t>
  </si>
  <si>
    <t>Overall Scheme Details: A27 westbound Warblington
Slip and lane closure for Survey works</t>
  </si>
  <si>
    <t>A34 northbound Beacon Hill exit slip road closure</t>
  </si>
  <si>
    <t>Overall Scheme Details: A34 northbound Beacon Hill.
Slip road and lane closure for maintenance work.</t>
  </si>
  <si>
    <t>A34 northbound Beedon entry slip road closure</t>
  </si>
  <si>
    <t>Overall Scheme Details: A34 both directions Beedon - slip road and lane closure for white lining/road markings.</t>
  </si>
  <si>
    <t>A34 southbound Beedon exit slip road closure</t>
  </si>
  <si>
    <t>M3 southbound Jct 4 entry slip road closure</t>
  </si>
  <si>
    <t>Overall Scheme Details: M3 southbound Jct 4 - slip road closure for maintenance work</t>
  </si>
  <si>
    <t>A21 southbound Vauxhall Lane entry slip road closure</t>
  </si>
  <si>
    <t>Overall Scheme Details: A21 southbound Morleys to Longfield road Jct
Slip road's and lane closure for maintenance works.</t>
  </si>
  <si>
    <t>A21 southbound Vauxhall Lane exit slip road closure</t>
  </si>
  <si>
    <t>A21 southbound Pembury walks entry slip road closure</t>
  </si>
  <si>
    <t>A21 southbound Pembury walks exit slip road closure</t>
  </si>
  <si>
    <t>A23 northbound B2117 exit slip road closure</t>
  </si>
  <si>
    <t>A2070</t>
  </si>
  <si>
    <t>A2070 eastbound Cloverleaf exit slip road closure</t>
  </si>
  <si>
    <t>Overall Scheme Details: A2070 both directions Cloverleaf to Brenzit
Carriageway closure for resurfacing works</t>
  </si>
  <si>
    <t>A2070 westbound Cloverleaf exit slip road closure</t>
  </si>
  <si>
    <t>A2070 both directions Cloverleaf to Brenzit Carriageway closure</t>
  </si>
  <si>
    <t>A406</t>
  </si>
  <si>
    <t>A406 Eastbound Redbridge to M11 Northbound Jct 4 link road closure</t>
  </si>
  <si>
    <t xml:space="preserve">Overall Scheme Details: A406 Eastbound Redbridge to M11 Northbound Jct 4 link road 
Link road closure for urgent pothole repairs 
Diversion via Local Authorities and National Highways Network </t>
  </si>
  <si>
    <t>A38 westbound Peartree to Marley Head carriageway closed</t>
  </si>
  <si>
    <t>Overall Scheme Details: A38 westbound Peartree to Marley Head carriageway closure for structural maintenance works. Diversion via local authority road, A384 and A385</t>
  </si>
  <si>
    <t xml:space="preserve">Overall Scheme Details: M5 southbound Jct 16 exit &amp; entry slip road closed - including M4 both directions exit slips to M5 southbound for white lining renewals.
M4 diversions via - M5 northbound, exit Jct 14, B4509, A38 Southbound, at Jct 16 remain on A38 exit onto Hayes Way, Merlin Rd and rejoin the M5 at Jct 17.
M5 exit diversion - M5 southbound exit at Jct 17 and return northbound.
M5 entry slip diversion - A38 exit onto Hayes Way, Merlin Rd and rejoin the M5 at Jct 17.
</t>
  </si>
  <si>
    <t>M4 westbound Jct 20 to M5 southbound exit slip closed</t>
  </si>
  <si>
    <t>M4 eastbound Jct 20 to M5 southbound exit slip closed</t>
  </si>
  <si>
    <t>M6 northbound Jct 12 to Jct 13 carriageway closure</t>
  </si>
  <si>
    <t xml:space="preserve">Overall Scheme Details: M6 northbound Jct 12 to Jct 13.
Carriageway closure for maintenance works. 
Diversion via National Highways and local authority network. </t>
  </si>
  <si>
    <t>M42 northbound Jct 7a to M6 south link road closure</t>
  </si>
  <si>
    <t>Overall Scheme Details: M42/A45 both directions Bickenhill to Coleshill
Carriageway and lane closures for HS2 works.
Diversions are via National Highways and local authority networks.</t>
  </si>
  <si>
    <t>A50 westbound Heron Cross between the exit and entry slip roads carriageway closure</t>
  </si>
  <si>
    <t xml:space="preserve">Overall Scheme Details: A50 westbound Heron Cross to Blurton Road
Carriageway closure for maintenance works. 
Diversion via National Highways and local authority network. 
</t>
  </si>
  <si>
    <t>A40</t>
  </si>
  <si>
    <t>A40 Wilton to dixton carriageway closure westbound</t>
  </si>
  <si>
    <t xml:space="preserve">Overall Scheme Details: A40 westbound Wilton to Dixton.
Carriageway closure for maintenance works. 
Diversion via national highways and local authority network. </t>
  </si>
  <si>
    <t>M6 southbound Jct 15 entry slip road closure</t>
  </si>
  <si>
    <t xml:space="preserve">Overall Scheme Details: M6 southbound Jct 15.
Entry slip road closure for maintenance works.  
Diversion via National Highways network.
</t>
  </si>
  <si>
    <t>Overall Scheme Details: A1(M) Southbound Jct 4 
Slip Road and Lane Closure for Urgent Carriageway Repairs
Diversion via National Highways Network</t>
  </si>
  <si>
    <t>A35 both directions Stinsford to Bere Regis Full closure</t>
  </si>
  <si>
    <t>A406 Westbound to M11 Northbound link closure</t>
  </si>
  <si>
    <t>Overall Scheme Details: A406 Westbound to M11 Northbound Jct 4 Link road 
Lane and link road closure for urgent safety fence repairs 
Diversion via Local Authorities and National Highways Network</t>
  </si>
  <si>
    <t>A4 westbound Cowley Way St Brendans roundabout to St Andrews roundabout carriageway closure</t>
  </si>
  <si>
    <t xml:space="preserve">Overall Scheme Details: A4 westbound Cowley Way St Brendans roundabout to St Andrews roundabout - carriageway closure for emergency resurfacing works.
Diversion via - Avonmouth Way, Third Way, A403 St Andrews Rd. </t>
  </si>
  <si>
    <t>A69</t>
  </si>
  <si>
    <t>A69 westbound constantius bridge carriageway closure</t>
  </si>
  <si>
    <t>Overall Scheme Details: A69 eastbound and westbound Constantius Bridge 
Carriageway closure for bridge joint repairs</t>
  </si>
  <si>
    <t>A1M Southbound J48 entry slip road closed</t>
  </si>
  <si>
    <t>A50 Westbound A6 Jct to A38 Jct Full Closure</t>
  </si>
  <si>
    <t>M62 Jct 33 Ferrybridge roundabout southern quadrant 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</si>
</sst>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3">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2"/>
      <name val="Calibri"/>
      <family val="2"/>
      <scheme val="minor"/>
    </font>
    <font>
      <sz val="11"/>
      <name val="Calibri"/>
      <family val="2"/>
      <scheme val="minor"/>
    </font>
    <font>
      <sz val="10"/>
      <color theme="1"/>
      <name val="Calibri"/>
      <family val="2"/>
      <scheme val="minor"/>
    </font>
    <font>
      <b/>
      <sz val="11"/>
      <color theme="1"/>
      <name val="Arial"/>
      <family val="2"/>
    </font>
    <font>
      <b/>
      <sz val="28"/>
      <color theme="1"/>
      <name val="Calibri"/>
      <family val="2"/>
      <scheme val="minor"/>
    </font>
    <font>
      <sz val="22"/>
      <color theme="0" tint="-0.249977111117893"/>
      <name val="Calibri"/>
      <family val="2"/>
      <scheme val="minor"/>
    </font>
    <font>
      <b/>
      <sz val="26"/>
      <color theme="1"/>
      <name val="Arial"/>
      <family val="2"/>
    </font>
    <font>
      <sz val="22"/>
      <name val="Hectelvia"/>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5"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5" fillId="20" borderId="0" applyNumberFormat="0" applyBorder="0" applyAlignment="0" applyProtection="0"/>
    <xf numFmtId="0" fontId="6"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5"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5"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5"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7" borderId="0" applyNumberFormat="0" applyBorder="0" applyAlignment="0" applyProtection="0"/>
    <xf numFmtId="0" fontId="7" fillId="24" borderId="0" applyNumberFormat="0" applyBorder="0" applyAlignment="0" applyProtection="0"/>
    <xf numFmtId="0" fontId="5"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5"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8" borderId="0" applyNumberFormat="0" applyBorder="0" applyAlignment="0" applyProtection="0"/>
    <xf numFmtId="0" fontId="7" fillId="26" borderId="0" applyNumberFormat="0" applyBorder="0" applyAlignment="0" applyProtection="0"/>
    <xf numFmtId="0" fontId="5"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8"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29"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8" fillId="30"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8" fillId="31"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10" fillId="33" borderId="0" applyNumberFormat="0" applyBorder="0" applyAlignment="0" applyProtection="0"/>
    <xf numFmtId="0" fontId="9" fillId="33" borderId="0" applyNumberFormat="0" applyBorder="0" applyAlignment="0" applyProtection="0"/>
    <xf numFmtId="0" fontId="11" fillId="34" borderId="3" applyNumberFormat="0" applyAlignment="0" applyProtection="0"/>
    <xf numFmtId="0" fontId="11" fillId="34" borderId="3" applyNumberFormat="0" applyAlignment="0" applyProtection="0"/>
    <xf numFmtId="0" fontId="11" fillId="34" borderId="3" applyNumberFormat="0" applyAlignment="0" applyProtection="0"/>
    <xf numFmtId="0" fontId="12" fillId="34" borderId="3" applyNumberFormat="0" applyAlignment="0" applyProtection="0"/>
    <xf numFmtId="0" fontId="11" fillId="34" borderId="3" applyNumberFormat="0" applyAlignment="0" applyProtection="0"/>
    <xf numFmtId="0" fontId="13" fillId="35" borderId="4" applyNumberFormat="0" applyAlignment="0" applyProtection="0"/>
    <xf numFmtId="0" fontId="13" fillId="35" borderId="4" applyNumberFormat="0" applyAlignment="0" applyProtection="0"/>
    <xf numFmtId="0" fontId="13" fillId="35" borderId="4" applyNumberFormat="0" applyAlignment="0" applyProtection="0"/>
    <xf numFmtId="0" fontId="14" fillId="35" borderId="4" applyNumberFormat="0" applyAlignment="0" applyProtection="0"/>
    <xf numFmtId="0" fontId="13" fillId="35" borderId="4"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9" fillId="36" borderId="0" applyNumberFormat="0" applyBorder="0" applyAlignment="0" applyProtection="0"/>
    <xf numFmtId="0" fontId="18" fillId="36" borderId="0" applyNumberFormat="0" applyBorder="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5" applyNumberFormat="0" applyFill="0" applyAlignment="0" applyProtection="0"/>
    <xf numFmtId="0" fontId="20"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0" borderId="6" applyNumberFormat="0" applyFill="0" applyAlignment="0" applyProtection="0"/>
    <xf numFmtId="0" fontId="22" fillId="0" borderId="6"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0" borderId="7"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9" fillId="37" borderId="3" applyNumberFormat="0" applyAlignment="0" applyProtection="0"/>
    <xf numFmtId="0" fontId="28" fillId="37" borderId="3"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8" applyNumberFormat="0" applyFill="0" applyAlignment="0" applyProtection="0"/>
    <xf numFmtId="0" fontId="30" fillId="0" borderId="8" applyNumberFormat="0" applyFill="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3" fillId="38" borderId="0" applyNumberFormat="0" applyBorder="0" applyAlignment="0" applyProtection="0"/>
    <xf numFmtId="0" fontId="32" fillId="38" borderId="0" applyNumberFormat="0" applyBorder="0" applyAlignment="0" applyProtection="0"/>
    <xf numFmtId="0" fontId="6" fillId="0" borderId="0"/>
    <xf numFmtId="0" fontId="15" fillId="0" borderId="0"/>
    <xf numFmtId="0" fontId="6" fillId="0" borderId="0"/>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5" fillId="0" borderId="0"/>
    <xf numFmtId="0" fontId="34" fillId="0" borderId="0"/>
    <xf numFmtId="0" fontId="5"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1"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6" fillId="39" borderId="9" applyNumberFormat="0" applyFont="0" applyAlignment="0" applyProtection="0"/>
    <xf numFmtId="0" fontId="35" fillId="34" borderId="10" applyNumberFormat="0" applyAlignment="0" applyProtection="0"/>
    <xf numFmtId="0" fontId="35" fillId="34" borderId="10" applyNumberFormat="0" applyAlignment="0" applyProtection="0"/>
    <xf numFmtId="0" fontId="35" fillId="34" borderId="10" applyNumberFormat="0" applyAlignment="0" applyProtection="0"/>
    <xf numFmtId="0" fontId="36" fillId="34" borderId="10" applyNumberFormat="0" applyAlignment="0" applyProtection="0"/>
    <xf numFmtId="0" fontId="35" fillId="34" borderId="10"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40" fillId="0" borderId="11" applyNumberFormat="0" applyFill="0" applyAlignment="0" applyProtection="0"/>
    <xf numFmtId="0" fontId="39" fillId="0" borderId="11"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cellStyleXfs>
  <cellXfs count="34">
    <xf numFmtId="0" fontId="0" fillId="0" borderId="0" xfId="0"/>
    <xf numFmtId="0" fontId="43" fillId="40" borderId="0" xfId="0" applyFont="1" applyFill="1" applyAlignment="1">
      <alignment horizontal="left" vertical="top"/>
    </xf>
    <xf numFmtId="0" fontId="44" fillId="40" borderId="0" xfId="0" applyFont="1" applyFill="1" applyAlignment="1">
      <alignment horizontal="left" vertical="top"/>
    </xf>
    <xf numFmtId="0" fontId="45" fillId="0" borderId="0" xfId="0" applyFont="1" applyAlignment="1">
      <alignment horizontal="left" vertical="top"/>
    </xf>
    <xf numFmtId="0" fontId="46" fillId="0" borderId="0" xfId="0" applyFont="1" applyAlignment="1">
      <alignment horizontal="left" vertical="top" wrapText="1"/>
    </xf>
    <xf numFmtId="0" fontId="6" fillId="40" borderId="0" xfId="0" applyFont="1" applyFill="1" applyAlignment="1">
      <alignment horizontal="left" vertical="top"/>
    </xf>
    <xf numFmtId="0" fontId="47" fillId="40" borderId="0" xfId="0" applyFont="1" applyFill="1" applyAlignment="1">
      <alignment horizontal="left" vertical="top"/>
    </xf>
    <xf numFmtId="20" fontId="48" fillId="41" borderId="1" xfId="0" applyNumberFormat="1" applyFont="1" applyFill="1" applyBorder="1" applyAlignment="1" applyProtection="1">
      <alignment horizontal="center" vertical="center" wrapText="1"/>
      <protection locked="0"/>
    </xf>
    <xf numFmtId="0" fontId="48"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49" fillId="40" borderId="0" xfId="0" applyFont="1" applyFill="1" applyAlignment="1">
      <alignment horizontal="center" vertical="center"/>
    </xf>
    <xf numFmtId="14" fontId="50"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4" fillId="40" borderId="0" xfId="0" applyNumberFormat="1" applyFont="1" applyFill="1" applyAlignment="1">
      <alignment horizontal="right" vertical="top"/>
    </xf>
    <xf numFmtId="0" fontId="52" fillId="42" borderId="0" xfId="375" applyFont="1" applyFill="1" applyAlignment="1">
      <alignment horizontal="center" vertical="top"/>
    </xf>
    <xf numFmtId="0" fontId="52" fillId="40" borderId="0" xfId="375" applyFont="1" applyFill="1" applyAlignment="1">
      <alignment horizontal="center" vertical="top"/>
    </xf>
    <xf numFmtId="0" fontId="52" fillId="40" borderId="0" xfId="375" applyFont="1" applyFill="1" applyAlignment="1">
      <alignment horizontal="center"/>
    </xf>
    <xf numFmtId="0" fontId="52" fillId="0" borderId="0" xfId="375" applyFont="1" applyAlignment="1">
      <alignment horizontal="center" vertical="top"/>
    </xf>
    <xf numFmtId="164" fontId="44" fillId="40" borderId="0" xfId="0" applyNumberFormat="1" applyFont="1" applyFill="1" applyAlignment="1">
      <alignment horizontal="left" vertical="top"/>
    </xf>
    <xf numFmtId="0" fontId="51" fillId="40" borderId="0" xfId="0" quotePrefix="1" applyFont="1" applyFill="1" applyAlignment="1">
      <alignment horizontal="left" vertical="center" wrapText="1"/>
    </xf>
  </cellXfs>
  <cellStyles count="459">
    <cellStyle name="20% - Accent1" xfId="1" builtinId="30" customBuiltin="1"/>
    <cellStyle name="20% - Accent1 2" xfId="2" xr:uid="{C69D89AC-0A7E-4A27-8489-549FDBBDF155}"/>
    <cellStyle name="20% - Accent1 2 2" xfId="3" xr:uid="{85AFDF72-74E6-4DD2-8D4A-E06E91CFC9C6}"/>
    <cellStyle name="20% - Accent1 2 2 2" xfId="4" xr:uid="{1EDABD8A-3C83-49B6-B21D-7A78948F8134}"/>
    <cellStyle name="20% - Accent1 2 2 2 2" xfId="5" xr:uid="{A461DE92-22A8-4F57-B29F-4BD40CD8C00C}"/>
    <cellStyle name="20% - Accent1 2 2 2 2 2" xfId="6" xr:uid="{C2404297-9D82-4105-B71C-55945B8E5FB0}"/>
    <cellStyle name="20% - Accent1 2 2 2 3" xfId="7" xr:uid="{E593DADB-1268-4217-ADD9-F00630664CF3}"/>
    <cellStyle name="20% - Accent1 2 2 3" xfId="8" xr:uid="{D63B8502-867F-4AC9-AE99-ACE422EAEA50}"/>
    <cellStyle name="20% - Accent1 2 2 3 2" xfId="9" xr:uid="{B0AA20DF-8736-495F-97D2-633BEC54F738}"/>
    <cellStyle name="20% - Accent1 2 2 4" xfId="10" xr:uid="{E8DFFD16-379B-4F2F-9DF4-070FDCB02595}"/>
    <cellStyle name="20% - Accent1 2 2 5" xfId="11" xr:uid="{844D8B7B-934D-4FCF-92AB-9D1D684ED710}"/>
    <cellStyle name="20% - Accent1 2 3" xfId="12" xr:uid="{FFF49717-7CA7-45D4-AD42-2386C1DAE0E5}"/>
    <cellStyle name="20% - Accent1 2 3 2" xfId="13" xr:uid="{DE4D8AB1-F8B7-423B-AB46-685BDD730BD4}"/>
    <cellStyle name="20% - Accent1 2 3 2 2" xfId="14" xr:uid="{E24897CB-004E-4C11-9A2F-C5A7571B4028}"/>
    <cellStyle name="20% - Accent1 2 3 3" xfId="15" xr:uid="{45BB221B-5CF4-4449-99DF-1EB0A67DA36B}"/>
    <cellStyle name="20% - Accent1 2 4" xfId="16" xr:uid="{27EDD034-03D4-4334-A5A8-497ED03A36D3}"/>
    <cellStyle name="20% - Accent1 2 4 2" xfId="17" xr:uid="{5573C68E-A56F-474E-B20B-0E702EFB6D82}"/>
    <cellStyle name="20% - Accent1 2 5" xfId="18" xr:uid="{481D11C3-7814-4FF7-AAAD-DF9AA881F652}"/>
    <cellStyle name="20% - Accent1 3" xfId="19" xr:uid="{15631398-DDD3-4898-BC48-95F5FD9533A3}"/>
    <cellStyle name="20% - Accent1 3 2" xfId="20" xr:uid="{57E96119-B5D5-44C6-BD94-8FDD94CC5CC0}"/>
    <cellStyle name="20% - Accent1 4" xfId="21" xr:uid="{CF3F4217-0CFA-4F72-BC8B-1D56B48311B3}"/>
    <cellStyle name="20% - Accent2" xfId="22" builtinId="34" customBuiltin="1"/>
    <cellStyle name="20% - Accent2 2" xfId="23" xr:uid="{604588BA-32F5-431E-9C14-1B3857B607A8}"/>
    <cellStyle name="20% - Accent2 2 2" xfId="24" xr:uid="{F9AC1676-4BCA-4792-96AD-8EA778488CB9}"/>
    <cellStyle name="20% - Accent2 2 2 2" xfId="25" xr:uid="{134D24FB-72A4-490E-8B21-1A365BE29F70}"/>
    <cellStyle name="20% - Accent2 2 2 2 2" xfId="26" xr:uid="{BDC751CB-7363-4F63-8E63-678D47E109E2}"/>
    <cellStyle name="20% - Accent2 2 2 2 2 2" xfId="27" xr:uid="{CA3BACAE-AAA2-4F54-A4DA-9FFC4C3DB8B9}"/>
    <cellStyle name="20% - Accent2 2 2 2 3" xfId="28" xr:uid="{1CF3A36A-09E9-422D-8BE0-FD6D352D7EAE}"/>
    <cellStyle name="20% - Accent2 2 2 3" xfId="29" xr:uid="{DB2ED931-6BEF-4971-B253-66E870905537}"/>
    <cellStyle name="20% - Accent2 2 2 3 2" xfId="30" xr:uid="{833D33E5-F85F-4FC9-8683-E568C6E8440F}"/>
    <cellStyle name="20% - Accent2 2 2 4" xfId="31" xr:uid="{FBC3D15F-951A-4222-A1F5-70AF0108D656}"/>
    <cellStyle name="20% - Accent2 2 2 5" xfId="32" xr:uid="{72256BC9-3AD8-4E33-944C-D71290E04275}"/>
    <cellStyle name="20% - Accent2 2 3" xfId="33" xr:uid="{C9FE9999-F6A7-4B66-A2DB-FBF662DB801E}"/>
    <cellStyle name="20% - Accent2 2 3 2" xfId="34" xr:uid="{FEBBD010-9EBC-4E6F-BE18-44A2E7FB5340}"/>
    <cellStyle name="20% - Accent2 2 3 2 2" xfId="35" xr:uid="{83910AC5-ACEC-41DE-823A-B90D64494611}"/>
    <cellStyle name="20% - Accent2 2 3 3" xfId="36" xr:uid="{3B343DCC-4225-42D2-8EBE-296E249EC5D6}"/>
    <cellStyle name="20% - Accent2 2 4" xfId="37" xr:uid="{BFA907D8-511F-4594-848F-2E708E94039E}"/>
    <cellStyle name="20% - Accent2 2 4 2" xfId="38" xr:uid="{9586C2B0-7AC4-4A31-921F-5EB1FE3CA3F4}"/>
    <cellStyle name="20% - Accent2 2 5" xfId="39" xr:uid="{D6799AF0-8A98-4B58-886E-50A717090CD0}"/>
    <cellStyle name="20% - Accent2 3" xfId="40" xr:uid="{3195F9AC-F33A-41BD-B4BB-929E3BCD4554}"/>
    <cellStyle name="20% - Accent2 3 2" xfId="41" xr:uid="{D8F74983-5DF9-4757-8680-2A572289BF46}"/>
    <cellStyle name="20% - Accent2 4" xfId="42" xr:uid="{EEA011AA-A381-437D-B345-B73D1A964CEA}"/>
    <cellStyle name="20% - Accent3" xfId="43" builtinId="38" customBuiltin="1"/>
    <cellStyle name="20% - Accent3 2" xfId="44" xr:uid="{76424505-082C-4B6A-A1D6-877122F305F9}"/>
    <cellStyle name="20% - Accent3 2 2" xfId="45" xr:uid="{02ACB893-A531-4220-A311-5D39C774AA5A}"/>
    <cellStyle name="20% - Accent3 2 2 2" xfId="46" xr:uid="{CF8CBC6D-0D5D-4B5F-BCB1-EA143A479C8C}"/>
    <cellStyle name="20% - Accent3 2 2 2 2" xfId="47" xr:uid="{4C36F3D5-3E10-4D2C-9DEE-7F0E39248065}"/>
    <cellStyle name="20% - Accent3 2 2 2 2 2" xfId="48" xr:uid="{991F0CA1-C7BD-4030-A1CC-7FEC98ABFBBE}"/>
    <cellStyle name="20% - Accent3 2 2 2 3" xfId="49" xr:uid="{E6969E29-0EA8-4368-804D-51045B5E46E2}"/>
    <cellStyle name="20% - Accent3 2 2 3" xfId="50" xr:uid="{8856EE29-A610-4BF8-A14E-49C011032C5D}"/>
    <cellStyle name="20% - Accent3 2 2 3 2" xfId="51" xr:uid="{A4956062-C767-4B24-A19A-4955BA0CAECA}"/>
    <cellStyle name="20% - Accent3 2 2 4" xfId="52" xr:uid="{B694F283-5459-4544-BA61-94C4EE0AB976}"/>
    <cellStyle name="20% - Accent3 2 2 5" xfId="53" xr:uid="{6F81858D-B1FE-4407-8D00-F7B48F95DA5B}"/>
    <cellStyle name="20% - Accent3 2 3" xfId="54" xr:uid="{087BDF96-09DA-46A8-9A17-B640A0F2BBEB}"/>
    <cellStyle name="20% - Accent3 2 3 2" xfId="55" xr:uid="{2AEB8701-FB8F-4B22-BF12-49BD9BEADF1A}"/>
    <cellStyle name="20% - Accent3 2 3 2 2" xfId="56" xr:uid="{4F388013-C7F6-4C91-A617-BB96E58CD964}"/>
    <cellStyle name="20% - Accent3 2 3 3" xfId="57" xr:uid="{F0A0F270-6706-4155-9BCA-5F70C8575A6D}"/>
    <cellStyle name="20% - Accent3 2 4" xfId="58" xr:uid="{5A4C21D4-2217-4847-9DD8-8DD383B5D52D}"/>
    <cellStyle name="20% - Accent3 2 4 2" xfId="59" xr:uid="{7C50FA09-D39F-4588-946E-999011051DA8}"/>
    <cellStyle name="20% - Accent3 2 5" xfId="60" xr:uid="{04A2F7D2-717E-44D9-8290-DED87642052F}"/>
    <cellStyle name="20% - Accent3 3" xfId="61" xr:uid="{4C0E7857-CBDD-463B-BE3B-695DA4B8C330}"/>
    <cellStyle name="20% - Accent3 3 2" xfId="62" xr:uid="{CB4CDD32-9906-4C7D-9FA5-2E8146176CE0}"/>
    <cellStyle name="20% - Accent3 4" xfId="63" xr:uid="{4DA3DA63-2D8F-482E-907C-A5A88DA01AFE}"/>
    <cellStyle name="20% - Accent4" xfId="64" builtinId="42" customBuiltin="1"/>
    <cellStyle name="20% - Accent4 2" xfId="65" xr:uid="{753A072A-2A44-49E7-AC6E-85C37FA0E0CF}"/>
    <cellStyle name="20% - Accent4 2 2" xfId="66" xr:uid="{7CE522F8-9E46-4EB6-A6A0-85C6CE7D9474}"/>
    <cellStyle name="20% - Accent4 2 2 2" xfId="67" xr:uid="{28A799F1-01E8-4A3B-ABE0-E1F4FA686E42}"/>
    <cellStyle name="20% - Accent4 2 2 2 2" xfId="68" xr:uid="{290715EC-C73F-4B91-9017-81CF240C0048}"/>
    <cellStyle name="20% - Accent4 2 2 2 2 2" xfId="69" xr:uid="{12351FB1-176A-4037-929D-C6A195E51586}"/>
    <cellStyle name="20% - Accent4 2 2 2 3" xfId="70" xr:uid="{6C3DC9E7-C36A-4F22-9E09-7FB5C9229F12}"/>
    <cellStyle name="20% - Accent4 2 2 3" xfId="71" xr:uid="{BD47672A-0CA8-456E-A965-964B1E07052D}"/>
    <cellStyle name="20% - Accent4 2 2 3 2" xfId="72" xr:uid="{766B48E7-AA55-48FA-9BFF-71AB7A75274F}"/>
    <cellStyle name="20% - Accent4 2 2 4" xfId="73" xr:uid="{8CECB86D-8D46-4E92-9610-54F22F5C9D78}"/>
    <cellStyle name="20% - Accent4 2 2 5" xfId="74" xr:uid="{0DC9B001-5E5F-46EF-9F48-DCF29A01950D}"/>
    <cellStyle name="20% - Accent4 2 3" xfId="75" xr:uid="{D7C71E24-184E-4289-B9EB-2A451493A74A}"/>
    <cellStyle name="20% - Accent4 2 3 2" xfId="76" xr:uid="{F7C078F4-64D2-4B2A-A8A1-1469C5EBBA93}"/>
    <cellStyle name="20% - Accent4 2 3 2 2" xfId="77" xr:uid="{1B7799D5-B320-48D2-9B42-4F1EEE63942C}"/>
    <cellStyle name="20% - Accent4 2 3 3" xfId="78" xr:uid="{3DFF0592-55D4-4ED3-813D-A615EA8B88C7}"/>
    <cellStyle name="20% - Accent4 2 4" xfId="79" xr:uid="{FF9BB1E6-AD4D-49A7-9DD5-BF04A7738A3D}"/>
    <cellStyle name="20% - Accent4 2 4 2" xfId="80" xr:uid="{824260E1-E8BB-4EAE-A45A-A6A86C2362EC}"/>
    <cellStyle name="20% - Accent4 2 5" xfId="81" xr:uid="{3CF1F673-F700-4705-B975-5F58122A81D1}"/>
    <cellStyle name="20% - Accent4 3" xfId="82" xr:uid="{922596AC-2558-4CE1-871C-20391BFD5975}"/>
    <cellStyle name="20% - Accent4 3 2" xfId="83" xr:uid="{EA9B69F6-C246-474B-8029-ADDA0364DB30}"/>
    <cellStyle name="20% - Accent4 4" xfId="84" xr:uid="{9106E794-E48A-4E06-AABF-0676B786F8D4}"/>
    <cellStyle name="20% - Accent5" xfId="85" builtinId="46" customBuiltin="1"/>
    <cellStyle name="20% - Accent5 2" xfId="86" xr:uid="{CD375519-47B2-4BEF-B6AC-473A3F7E9B14}"/>
    <cellStyle name="20% - Accent5 2 2" xfId="87" xr:uid="{133CC4CE-AED4-4DA2-8EE5-FFD626E18997}"/>
    <cellStyle name="20% - Accent5 2 2 2" xfId="88" xr:uid="{93CB9751-308E-429C-A2B7-E84691AA43E5}"/>
    <cellStyle name="20% - Accent5 2 2 2 2" xfId="89" xr:uid="{94F6811D-7A68-4E5C-B7F0-B5692FA8B86C}"/>
    <cellStyle name="20% - Accent5 2 2 2 2 2" xfId="90" xr:uid="{EF3297BF-AA53-484F-A5A4-A237A4A02384}"/>
    <cellStyle name="20% - Accent5 2 2 2 3" xfId="91" xr:uid="{50015994-1A01-443C-972C-83E146BF558C}"/>
    <cellStyle name="20% - Accent5 2 2 3" xfId="92" xr:uid="{ADC40748-8CCB-42A3-BCED-2D10E63A3D76}"/>
    <cellStyle name="20% - Accent5 2 2 3 2" xfId="93" xr:uid="{818C107F-C369-4A0A-AE17-699EAD0DFB40}"/>
    <cellStyle name="20% - Accent5 2 2 4" xfId="94" xr:uid="{F382041B-A0DD-460C-890D-009BB1184F39}"/>
    <cellStyle name="20% - Accent5 2 2 5" xfId="95" xr:uid="{1C661036-C663-41B9-97D1-7708AD9BADE4}"/>
    <cellStyle name="20% - Accent5 2 2 6" xfId="96" xr:uid="{1758513C-9E52-4CB4-9C6F-9BB5064E5034}"/>
    <cellStyle name="20% - Accent5 2 2 7" xfId="97" xr:uid="{D48DC087-C995-44D5-A70F-026EB788B0F8}"/>
    <cellStyle name="20% - Accent5 2 2 8" xfId="98" xr:uid="{4646ED3A-7999-4198-92E6-4CFA2397C098}"/>
    <cellStyle name="20% - Accent5 2 3" xfId="99" xr:uid="{6837B46C-D267-43C3-A08A-02919CA7325A}"/>
    <cellStyle name="20% - Accent5 2 3 2" xfId="100" xr:uid="{0C7904B7-D2B8-49BB-80FD-95655F22DF4D}"/>
    <cellStyle name="20% - Accent5 2 3 2 2" xfId="101" xr:uid="{146B400E-B690-4A29-9E36-9820A681C792}"/>
    <cellStyle name="20% - Accent5 2 3 3" xfId="102" xr:uid="{64497017-52B1-45B3-BB4B-657420577403}"/>
    <cellStyle name="20% - Accent5 2 3 4" xfId="103" xr:uid="{73046C15-B3AA-4FF3-A52C-8A8DC30B9646}"/>
    <cellStyle name="20% - Accent5 2 3 5" xfId="104" xr:uid="{8467B674-8921-4F5A-8343-5DACAEF94FDB}"/>
    <cellStyle name="20% - Accent5 2 3 6" xfId="105" xr:uid="{3BBE2FA8-243E-41A2-96A3-5D4DEE87C03A}"/>
    <cellStyle name="20% - Accent5 2 3 7" xfId="106" xr:uid="{79DDF3C2-F57D-42DD-B8AC-36EFFD8B906B}"/>
    <cellStyle name="20% - Accent5 2 4" xfId="107" xr:uid="{C38C3A9E-E080-476E-9EC7-2B1D18F3B6AC}"/>
    <cellStyle name="20% - Accent5 2 4 2" xfId="108" xr:uid="{3C4F93BB-2C81-494A-9775-27290BD59AE0}"/>
    <cellStyle name="20% - Accent5 2 5" xfId="109" xr:uid="{3FE6EDFB-7811-4CD9-9776-B1F035767BA7}"/>
    <cellStyle name="20% - Accent5 2 6" xfId="110" xr:uid="{1B216468-3EAC-4263-9E57-7309AADFD880}"/>
    <cellStyle name="20% - Accent5 2 7" xfId="111" xr:uid="{DA41D3CC-D924-4FF7-836B-517C727CD2A2}"/>
    <cellStyle name="20% - Accent5 2 8" xfId="112" xr:uid="{EF8EA1C7-973C-40F1-A2A3-E33311330ABC}"/>
    <cellStyle name="20% - Accent5 2 9" xfId="113" xr:uid="{980BB6FC-A0A8-46A4-9468-54B3ED564E4C}"/>
    <cellStyle name="20% - Accent5 3" xfId="114" xr:uid="{3CC67626-4107-40CA-A5C7-06E916ED858C}"/>
    <cellStyle name="20% - Accent5 3 2" xfId="115" xr:uid="{39441784-1DC5-441C-9548-A5D39C2E07D7}"/>
    <cellStyle name="20% - Accent5 4" xfId="116" xr:uid="{BED264CF-916D-4083-9D53-EBA8D3FFEB6B}"/>
    <cellStyle name="20% - Accent6" xfId="117" builtinId="50" customBuiltin="1"/>
    <cellStyle name="20% - Accent6 2" xfId="118" xr:uid="{779020C8-D8CF-4D3F-BC62-213642F45A31}"/>
    <cellStyle name="20% - Accent6 2 2" xfId="119" xr:uid="{6C7E39A9-A55E-4487-8B9F-1B3598EFA603}"/>
    <cellStyle name="20% - Accent6 2 2 2" xfId="120" xr:uid="{647A4D07-7AEF-4A46-80F2-9FF0915B12E9}"/>
    <cellStyle name="20% - Accent6 2 2 2 2" xfId="121" xr:uid="{02BFAE2D-C05B-423A-BDB4-127FE2806419}"/>
    <cellStyle name="20% - Accent6 2 2 2 2 2" xfId="122" xr:uid="{89AF1FBD-8AD6-424C-93B7-C8A0470FCCFF}"/>
    <cellStyle name="20% - Accent6 2 2 2 3" xfId="123" xr:uid="{706752D1-150E-400B-828B-4B7881D1A75D}"/>
    <cellStyle name="20% - Accent6 2 2 3" xfId="124" xr:uid="{85203C80-0721-42A3-BFD9-C863E05C5ED9}"/>
    <cellStyle name="20% - Accent6 2 2 3 2" xfId="125" xr:uid="{1665EBA6-2220-42CD-9F36-8340F38E59D6}"/>
    <cellStyle name="20% - Accent6 2 2 4" xfId="126" xr:uid="{C570D72A-FEC3-428A-AEA8-3046F79BB108}"/>
    <cellStyle name="20% - Accent6 2 2 5" xfId="127" xr:uid="{0E207736-8089-46EF-BCC4-3F4FC4DDD8C6}"/>
    <cellStyle name="20% - Accent6 2 3" xfId="128" xr:uid="{D519464A-7FD4-4378-A1AD-498010DBE294}"/>
    <cellStyle name="20% - Accent6 2 3 2" xfId="129" xr:uid="{2F392692-1437-4753-8BEA-5A266DF8E5A1}"/>
    <cellStyle name="20% - Accent6 2 3 2 2" xfId="130" xr:uid="{76BBDA5C-C902-4548-AA8B-1EF10A71E811}"/>
    <cellStyle name="20% - Accent6 2 3 3" xfId="131" xr:uid="{740E265B-E7D7-42B6-98B3-CB9C5447AC1C}"/>
    <cellStyle name="20% - Accent6 2 4" xfId="132" xr:uid="{C587C0BB-69DA-4741-B0AF-193581FB5552}"/>
    <cellStyle name="20% - Accent6 2 4 2" xfId="133" xr:uid="{F2152527-E8DD-4282-B243-5B94EBC6A4D9}"/>
    <cellStyle name="20% - Accent6 2 5" xfId="134" xr:uid="{351F6EAC-C620-45CA-877B-41BF1930D784}"/>
    <cellStyle name="20% - Accent6 3" xfId="135" xr:uid="{C24105AC-05C7-4CD5-BD39-B08E8FB64BA6}"/>
    <cellStyle name="20% - Accent6 3 2" xfId="136" xr:uid="{CD83E319-653F-4B6B-9B01-3686DCC0CEFD}"/>
    <cellStyle name="20% - Accent6 4" xfId="137" xr:uid="{794DDB4A-7E22-460D-9867-7D1E904BEFF5}"/>
    <cellStyle name="40% - Accent1" xfId="138" builtinId="31" customBuiltin="1"/>
    <cellStyle name="40% - Accent1 2" xfId="139" xr:uid="{4D46951F-F6D4-4B67-AAB1-BCA0897A9BFE}"/>
    <cellStyle name="40% - Accent1 2 2" xfId="140" xr:uid="{75333580-FEA1-4701-939C-3AD49164B561}"/>
    <cellStyle name="40% - Accent1 2 2 2" xfId="141" xr:uid="{117D4E79-3185-4129-B892-7672D0E09C5E}"/>
    <cellStyle name="40% - Accent1 2 2 2 2" xfId="142" xr:uid="{52E74C75-198B-4ED9-8AA1-BD1B1DF1FD38}"/>
    <cellStyle name="40% - Accent1 2 2 2 2 2" xfId="143" xr:uid="{25FD5732-F961-413A-AE33-6B79D10A35D3}"/>
    <cellStyle name="40% - Accent1 2 2 2 3" xfId="144" xr:uid="{E7E6EFED-7196-48B7-9930-3F744171903E}"/>
    <cellStyle name="40% - Accent1 2 2 3" xfId="145" xr:uid="{744C0B79-1C3B-4A98-8AAA-32DB21C43224}"/>
    <cellStyle name="40% - Accent1 2 2 3 2" xfId="146" xr:uid="{06D946D2-A46E-4EE9-AF8D-10AEDDDB1B78}"/>
    <cellStyle name="40% - Accent1 2 2 4" xfId="147" xr:uid="{27ABACD6-C6B8-4CE0-BFCA-7DAA80AB19F0}"/>
    <cellStyle name="40% - Accent1 2 2 5" xfId="148" xr:uid="{4C57F112-45F7-42B8-A8DD-75EE023D554B}"/>
    <cellStyle name="40% - Accent1 2 3" xfId="149" xr:uid="{B9950BA3-1606-4D88-84D1-2A1F434F2470}"/>
    <cellStyle name="40% - Accent1 2 3 2" xfId="150" xr:uid="{FE18FFFF-3DCF-4472-B1B3-7B3035081886}"/>
    <cellStyle name="40% - Accent1 2 3 2 2" xfId="151" xr:uid="{CF652774-EBE6-4579-8A2E-B063BDD8F61C}"/>
    <cellStyle name="40% - Accent1 2 3 3" xfId="152" xr:uid="{2E433206-D798-4518-B613-A557E81D981A}"/>
    <cellStyle name="40% - Accent1 2 4" xfId="153" xr:uid="{B0983E66-C7DB-48DD-A618-7CA193F0059D}"/>
    <cellStyle name="40% - Accent1 2 4 2" xfId="154" xr:uid="{F209B07D-9EE0-4839-9432-2ACAADF753CB}"/>
    <cellStyle name="40% - Accent1 2 5" xfId="155" xr:uid="{80F7B530-259F-4529-9E54-4DC5ACCB3C7B}"/>
    <cellStyle name="40% - Accent1 3" xfId="156" xr:uid="{49EF97FA-67DE-4F6E-A475-B2866196F08F}"/>
    <cellStyle name="40% - Accent1 3 2" xfId="157" xr:uid="{C533F1ED-5922-4815-A69D-56AA3B8E3EB8}"/>
    <cellStyle name="40% - Accent1 4" xfId="158" xr:uid="{59C0476A-2275-437C-97C1-B7C33E0E509A}"/>
    <cellStyle name="40% - Accent2" xfId="159" builtinId="35" customBuiltin="1"/>
    <cellStyle name="40% - Accent2 2" xfId="160" xr:uid="{2C86AF72-1CF8-4585-A672-632F1A2B84D1}"/>
    <cellStyle name="40% - Accent2 2 2" xfId="161" xr:uid="{12125DE0-D110-4973-8079-EC13410B8464}"/>
    <cellStyle name="40% - Accent2 2 2 2" xfId="162" xr:uid="{D00F9DF1-84AF-449F-8467-F87CDEE679DF}"/>
    <cellStyle name="40% - Accent2 2 2 2 2" xfId="163" xr:uid="{261276BB-F230-4FEF-A8CD-96E3889BAD43}"/>
    <cellStyle name="40% - Accent2 2 2 2 2 2" xfId="164" xr:uid="{CCA7C870-3F10-4DB6-9DFE-5511FDEC7FFC}"/>
    <cellStyle name="40% - Accent2 2 2 2 3" xfId="165" xr:uid="{665E49EE-0F74-4AB8-AA9C-BB79EAEA3605}"/>
    <cellStyle name="40% - Accent2 2 2 3" xfId="166" xr:uid="{410BD320-17E1-414E-A7BA-A7800D6B48C2}"/>
    <cellStyle name="40% - Accent2 2 2 3 2" xfId="167" xr:uid="{58D0CAF2-BBF7-487A-809C-6DABFFF4D35C}"/>
    <cellStyle name="40% - Accent2 2 2 4" xfId="168" xr:uid="{AD0C6C57-3FC2-4FDF-B678-CE28D5914516}"/>
    <cellStyle name="40% - Accent2 2 2 5" xfId="169" xr:uid="{34F687FD-97B4-4ADD-9AAD-357575EA6EAB}"/>
    <cellStyle name="40% - Accent2 2 3" xfId="170" xr:uid="{59D2B43F-FB01-477D-9B32-2E8789360E1B}"/>
    <cellStyle name="40% - Accent2 2 3 2" xfId="171" xr:uid="{969940FA-F1A5-4311-B52A-F37E16F5084A}"/>
    <cellStyle name="40% - Accent2 2 3 2 2" xfId="172" xr:uid="{F6E0EFB9-2721-455B-AFD4-C78BF0EE6D89}"/>
    <cellStyle name="40% - Accent2 2 3 3" xfId="173" xr:uid="{4EF4A2D8-51E5-487C-B45B-67718556F138}"/>
    <cellStyle name="40% - Accent2 2 4" xfId="174" xr:uid="{05F10831-D0A4-4153-9C59-F58B498DE2D3}"/>
    <cellStyle name="40% - Accent2 2 4 2" xfId="175" xr:uid="{B87BBEE4-D9A3-4A48-94CF-4AFE027DF6C7}"/>
    <cellStyle name="40% - Accent2 2 5" xfId="176" xr:uid="{DEA22FCD-4FE9-4F36-B1F4-75F9C6D72311}"/>
    <cellStyle name="40% - Accent2 3" xfId="177" xr:uid="{64BF05CE-C258-4B29-B3CA-22DF55F6642D}"/>
    <cellStyle name="40% - Accent2 3 2" xfId="178" xr:uid="{6F51ACF2-54A0-4C94-9678-5EA73A7D4FBB}"/>
    <cellStyle name="40% - Accent2 4" xfId="179" xr:uid="{DFBE0147-90B1-445A-87C7-FD87EB5BC6B2}"/>
    <cellStyle name="40% - Accent3" xfId="180" builtinId="39" customBuiltin="1"/>
    <cellStyle name="40% - Accent3 2" xfId="181" xr:uid="{37C40719-C7F8-42B3-8C4E-91596172A8BE}"/>
    <cellStyle name="40% - Accent3 2 2" xfId="182" xr:uid="{092BDE14-8156-4101-84FD-157A08D62D2D}"/>
    <cellStyle name="40% - Accent3 2 2 2" xfId="183" xr:uid="{72B61B89-7E75-4A40-9118-67241F4F242A}"/>
    <cellStyle name="40% - Accent3 2 2 2 2" xfId="184" xr:uid="{F9915143-1A03-4AA7-B9F5-CFDFD62C6388}"/>
    <cellStyle name="40% - Accent3 2 2 2 2 2" xfId="185" xr:uid="{618208D3-C571-4B69-A50A-DB32872F2074}"/>
    <cellStyle name="40% - Accent3 2 2 2 3" xfId="186" xr:uid="{7D704200-4477-41BD-A5F3-04A93656141A}"/>
    <cellStyle name="40% - Accent3 2 2 3" xfId="187" xr:uid="{E8DFA2FF-FF0B-45A0-9B0A-43494834FDE8}"/>
    <cellStyle name="40% - Accent3 2 2 3 2" xfId="188" xr:uid="{53DCAA4E-7CC2-4E44-8998-8EF306B65192}"/>
    <cellStyle name="40% - Accent3 2 2 4" xfId="189" xr:uid="{0FA83E93-6471-491F-8C0E-92ADACF737CB}"/>
    <cellStyle name="40% - Accent3 2 2 5" xfId="190" xr:uid="{701228A1-DE44-434A-A95B-C6FBF393244C}"/>
    <cellStyle name="40% - Accent3 2 3" xfId="191" xr:uid="{02AE9D77-25C4-4A3E-8F58-DEB3E41D035E}"/>
    <cellStyle name="40% - Accent3 2 3 2" xfId="192" xr:uid="{F8764256-D92E-437E-9930-A185B941F673}"/>
    <cellStyle name="40% - Accent3 2 3 2 2" xfId="193" xr:uid="{70952E18-CC95-480D-9699-B95C8976B3AB}"/>
    <cellStyle name="40% - Accent3 2 3 3" xfId="194" xr:uid="{EB039F2D-F873-438A-8CC7-D25D8896AE35}"/>
    <cellStyle name="40% - Accent3 2 4" xfId="195" xr:uid="{E5DF0CCD-BB48-4836-8F70-7B5A5226250D}"/>
    <cellStyle name="40% - Accent3 2 4 2" xfId="196" xr:uid="{5F485B91-583C-41B8-BD93-6217192467A1}"/>
    <cellStyle name="40% - Accent3 2 5" xfId="197" xr:uid="{49E7746F-C013-4555-9C9F-254722A92F67}"/>
    <cellStyle name="40% - Accent3 3" xfId="198" xr:uid="{8BF7727B-7147-4C90-9492-618C6B9A4C1E}"/>
    <cellStyle name="40% - Accent3 3 2" xfId="199" xr:uid="{C3D6FF50-57C7-492F-9A20-B8C3CBBDC545}"/>
    <cellStyle name="40% - Accent3 4" xfId="200" xr:uid="{2D119851-DEF4-4601-968A-6FFB78BE6D96}"/>
    <cellStyle name="40% - Accent4" xfId="201" builtinId="43" customBuiltin="1"/>
    <cellStyle name="40% - Accent4 2" xfId="202" xr:uid="{80354CAC-09A0-48B3-959A-70DEA568891E}"/>
    <cellStyle name="40% - Accent4 2 2" xfId="203" xr:uid="{EBA71C00-7AAE-4804-9714-8DF97694B59D}"/>
    <cellStyle name="40% - Accent4 2 2 2" xfId="204" xr:uid="{95D88799-6482-4999-8EF3-46A9EB677793}"/>
    <cellStyle name="40% - Accent4 2 2 2 2" xfId="205" xr:uid="{C66065BA-008C-4AF4-BB05-B2F365C383BA}"/>
    <cellStyle name="40% - Accent4 2 2 2 2 2" xfId="206" xr:uid="{115D3688-8D56-40E7-8ADE-61B6CD627682}"/>
    <cellStyle name="40% - Accent4 2 2 2 3" xfId="207" xr:uid="{45706476-CA58-4BF8-96D9-05923FB98C3E}"/>
    <cellStyle name="40% - Accent4 2 2 3" xfId="208" xr:uid="{60D826BD-1269-4B8A-88FD-3CD7000B2A89}"/>
    <cellStyle name="40% - Accent4 2 2 3 2" xfId="209" xr:uid="{005C5789-12CB-40B0-ACB1-84A1C8A90D4D}"/>
    <cellStyle name="40% - Accent4 2 2 4" xfId="210" xr:uid="{C095A02B-830D-4D86-BF7B-92AE64714738}"/>
    <cellStyle name="40% - Accent4 2 2 5" xfId="211" xr:uid="{BAE61E7E-5A72-44B1-A63D-1C62804C3CFB}"/>
    <cellStyle name="40% - Accent4 2 3" xfId="212" xr:uid="{0804333C-750A-45AE-A4E9-4946090FB7CE}"/>
    <cellStyle name="40% - Accent4 2 3 2" xfId="213" xr:uid="{120578C4-8C56-42B2-94A9-FD3F592C81CA}"/>
    <cellStyle name="40% - Accent4 2 3 2 2" xfId="214" xr:uid="{0F0AC78E-9D12-4ED9-AABC-2092101751BB}"/>
    <cellStyle name="40% - Accent4 2 3 3" xfId="215" xr:uid="{CA91156B-27A2-459B-85A3-7F701261BF67}"/>
    <cellStyle name="40% - Accent4 2 4" xfId="216" xr:uid="{F59F8904-76C9-428D-8767-D0C7507CD7CB}"/>
    <cellStyle name="40% - Accent4 2 4 2" xfId="217" xr:uid="{27D0D146-0C5A-4E27-AA1D-76B667C39FB0}"/>
    <cellStyle name="40% - Accent4 2 5" xfId="218" xr:uid="{FAA497E6-3192-4207-8127-48338BA833DD}"/>
    <cellStyle name="40% - Accent4 3" xfId="219" xr:uid="{0081E52E-B15C-43E7-A052-AE2E443F1407}"/>
    <cellStyle name="40% - Accent4 3 2" xfId="220" xr:uid="{3A769158-D172-4ECB-9429-3C03A220371F}"/>
    <cellStyle name="40% - Accent4 4" xfId="221" xr:uid="{2CE428E9-CC46-4955-A568-397A66A2010D}"/>
    <cellStyle name="40% - Accent5" xfId="222" builtinId="47" customBuiltin="1"/>
    <cellStyle name="40% - Accent5 2" xfId="223" xr:uid="{D85CE838-45D3-4AF6-B6D0-70CF17D35CC5}"/>
    <cellStyle name="40% - Accent5 2 2" xfId="224" xr:uid="{BE8B062A-446F-428A-8A34-351523DF9BD4}"/>
    <cellStyle name="40% - Accent5 2 2 2" xfId="225" xr:uid="{B8096D7F-9653-48E5-8B2E-55D059831FDB}"/>
    <cellStyle name="40% - Accent5 2 2 2 2" xfId="226" xr:uid="{57DC4491-C11F-4748-A64A-A0C900D63546}"/>
    <cellStyle name="40% - Accent5 2 2 2 2 2" xfId="227" xr:uid="{BD5A9CAD-4383-4EC1-9ACA-AD8E36A28024}"/>
    <cellStyle name="40% - Accent5 2 2 2 3" xfId="228" xr:uid="{3FC7F026-0925-4471-A4DE-6AEFC929A3E6}"/>
    <cellStyle name="40% - Accent5 2 2 3" xfId="229" xr:uid="{247A7901-DDE3-4DF6-B191-D015497D2CEC}"/>
    <cellStyle name="40% - Accent5 2 2 3 2" xfId="230" xr:uid="{582F7E1C-6813-4844-BCFA-48051211A366}"/>
    <cellStyle name="40% - Accent5 2 2 4" xfId="231" xr:uid="{A5C663C2-07EF-4CD7-A559-A544CB14F42B}"/>
    <cellStyle name="40% - Accent5 2 2 5" xfId="232" xr:uid="{CC5A6219-4B12-4925-A6CA-86A79AF7CCE8}"/>
    <cellStyle name="40% - Accent5 2 3" xfId="233" xr:uid="{0DDE4376-A03E-45C4-A979-275EEE3B6152}"/>
    <cellStyle name="40% - Accent5 2 3 2" xfId="234" xr:uid="{1CA4A2EF-CE82-4416-963A-F25CF7C83855}"/>
    <cellStyle name="40% - Accent5 2 3 2 2" xfId="235" xr:uid="{0B1C9899-B432-4CD2-B6D1-74D3AFC93855}"/>
    <cellStyle name="40% - Accent5 2 3 3" xfId="236" xr:uid="{DE8999BB-E412-42FA-AF88-07C9C2E3B0CF}"/>
    <cellStyle name="40% - Accent5 2 4" xfId="237" xr:uid="{04BA2835-E930-4823-89EB-77068EFADC82}"/>
    <cellStyle name="40% - Accent5 2 4 2" xfId="238" xr:uid="{54C2E073-7A76-4B4B-98CE-14143C195C25}"/>
    <cellStyle name="40% - Accent5 2 5" xfId="239" xr:uid="{58F55BD5-201E-48B7-B2B4-CD4CB219AA6B}"/>
    <cellStyle name="40% - Accent5 3" xfId="240" xr:uid="{FA7A4B27-8E7A-4DED-BD61-1F711D02E577}"/>
    <cellStyle name="40% - Accent5 3 2" xfId="241" xr:uid="{5F97A7E1-126C-490E-A96B-A341BDBCED00}"/>
    <cellStyle name="40% - Accent5 4" xfId="242" xr:uid="{EE7A293A-26AD-4761-B443-28CF01F03973}"/>
    <cellStyle name="40% - Accent6" xfId="243" builtinId="51" customBuiltin="1"/>
    <cellStyle name="40% - Accent6 2" xfId="244" xr:uid="{3E8D8043-C2E4-4F2F-AEAF-CC4492166F28}"/>
    <cellStyle name="40% - Accent6 2 2" xfId="245" xr:uid="{B4D9B78B-EBFD-4744-8322-620E1D164526}"/>
    <cellStyle name="40% - Accent6 2 2 2" xfId="246" xr:uid="{FD2BC995-4C46-49B5-A2F5-E7C7736FA1E7}"/>
    <cellStyle name="40% - Accent6 2 2 2 2" xfId="247" xr:uid="{B5874B8B-CB88-4BD7-8C8C-6570DD8566E9}"/>
    <cellStyle name="40% - Accent6 2 2 2 2 2" xfId="248" xr:uid="{0FC96B8F-8B84-4854-9620-1946338DCD77}"/>
    <cellStyle name="40% - Accent6 2 2 2 3" xfId="249" xr:uid="{43E1A0F5-D5BA-4CD1-804C-445A50378049}"/>
    <cellStyle name="40% - Accent6 2 2 3" xfId="250" xr:uid="{7FE74E53-9858-4177-B4A1-121F95A19F0A}"/>
    <cellStyle name="40% - Accent6 2 2 3 2" xfId="251" xr:uid="{62022DFA-970F-4B60-8787-F9C780EBDDBE}"/>
    <cellStyle name="40% - Accent6 2 2 4" xfId="252" xr:uid="{21436B9D-3916-40E1-8232-E395C9456C62}"/>
    <cellStyle name="40% - Accent6 2 2 5" xfId="253" xr:uid="{9C5E569F-6973-41C2-BD9D-43EE4EC51F3C}"/>
    <cellStyle name="40% - Accent6 2 3" xfId="254" xr:uid="{44C8CC68-CD6C-4269-B5E7-3AFE7B6AB16F}"/>
    <cellStyle name="40% - Accent6 2 3 2" xfId="255" xr:uid="{8F171E9F-0836-4F01-A001-559F1352810B}"/>
    <cellStyle name="40% - Accent6 2 3 2 2" xfId="256" xr:uid="{B7356764-B2E0-47D1-831A-EC175095FDCF}"/>
    <cellStyle name="40% - Accent6 2 3 3" xfId="257" xr:uid="{BA6ACA9C-8B23-4A27-B087-751BBD66B5A3}"/>
    <cellStyle name="40% - Accent6 2 4" xfId="258" xr:uid="{6145DBA0-E54F-4332-8F53-9B74B55A1466}"/>
    <cellStyle name="40% - Accent6 2 4 2" xfId="259" xr:uid="{7C136AA5-DC0D-4E44-80E6-B979E2DC984F}"/>
    <cellStyle name="40% - Accent6 2 5" xfId="260" xr:uid="{FA9B90F6-EA2E-402F-8290-C73E3F0832C8}"/>
    <cellStyle name="40% - Accent6 3" xfId="261" xr:uid="{3B7A2F7F-E5F3-483E-B8BD-863319638A8D}"/>
    <cellStyle name="40% - Accent6 3 2" xfId="262" xr:uid="{B741EDE8-E514-4652-814B-E0A5ED99B898}"/>
    <cellStyle name="40% - Accent6 4" xfId="263" xr:uid="{09B35C0D-CBD5-42B1-9D40-B5F31AA92020}"/>
    <cellStyle name="60% - Accent1" xfId="264" builtinId="32" customBuiltin="1"/>
    <cellStyle name="60% - Accent1 2" xfId="265" xr:uid="{E97376C3-EA06-4799-9D5F-D84BC2E18230}"/>
    <cellStyle name="60% - Accent1 3" xfId="266" xr:uid="{AFE5D78A-97C4-4D3A-8317-035BF07D7395}"/>
    <cellStyle name="60% - Accent1 3 2" xfId="267" xr:uid="{6BA6BF8E-9924-462A-8124-5D25BD6246B1}"/>
    <cellStyle name="60% - Accent1 4" xfId="268" xr:uid="{122B29BD-D458-40DD-BCD7-DFA62465ECD6}"/>
    <cellStyle name="60% - Accent2" xfId="269" builtinId="36" customBuiltin="1"/>
    <cellStyle name="60% - Accent2 2" xfId="270" xr:uid="{D768F84C-E1AF-4063-97DC-450FCE230308}"/>
    <cellStyle name="60% - Accent2 3" xfId="271" xr:uid="{8E4040E0-A1B1-430C-8DAF-53BA43E40321}"/>
    <cellStyle name="60% - Accent2 3 2" xfId="272" xr:uid="{033C72E3-DD64-434F-A72B-079179D2F07B}"/>
    <cellStyle name="60% - Accent2 4" xfId="273" xr:uid="{C4FD5325-E80B-4FCA-8628-811FCAC3425C}"/>
    <cellStyle name="60% - Accent3" xfId="274" builtinId="40" customBuiltin="1"/>
    <cellStyle name="60% - Accent3 2" xfId="275" xr:uid="{860278BD-3AA7-4E25-BA73-C5192FF33E96}"/>
    <cellStyle name="60% - Accent3 2 2" xfId="276" xr:uid="{D45562A4-5203-40B3-A038-D9DCC2494BB5}"/>
    <cellStyle name="60% - Accent3 3" xfId="277" xr:uid="{EB461B94-2BEF-4551-A44F-169586D329DE}"/>
    <cellStyle name="60% - Accent3 3 2" xfId="278" xr:uid="{2A5247ED-827B-44DA-9654-D18527DA95B1}"/>
    <cellStyle name="60% - Accent3 4" xfId="279" xr:uid="{8B9AE12F-8D0E-434B-961A-956B546216BC}"/>
    <cellStyle name="60% - Accent4" xfId="280" builtinId="44" customBuiltin="1"/>
    <cellStyle name="60% - Accent4 2" xfId="281" xr:uid="{76311388-9AD1-4D57-8E32-1987303F9C16}"/>
    <cellStyle name="60% - Accent4 2 2" xfId="282" xr:uid="{969F8B89-A5FF-4C6C-A9DA-7D44B5668082}"/>
    <cellStyle name="60% - Accent4 3" xfId="283" xr:uid="{63C191C5-DFDB-4CBC-94AE-3122F791D83E}"/>
    <cellStyle name="60% - Accent4 3 2" xfId="284" xr:uid="{5B2CB234-2D7D-45D0-A15E-E6917EBF9C0F}"/>
    <cellStyle name="60% - Accent4 4" xfId="285" xr:uid="{374063F4-187F-49FD-B74D-E3B9C59AF0F7}"/>
    <cellStyle name="60% - Accent5" xfId="286" builtinId="48" customBuiltin="1"/>
    <cellStyle name="60% - Accent5 2" xfId="287" xr:uid="{9B215846-13B8-4EC9-BAC4-D8BA06433A2A}"/>
    <cellStyle name="60% - Accent5 3" xfId="288" xr:uid="{78389409-7F2A-4071-8FC4-B844E0C48901}"/>
    <cellStyle name="60% - Accent5 3 2" xfId="289" xr:uid="{AC2BF35D-666E-4A33-A191-90385E8CC300}"/>
    <cellStyle name="60% - Accent5 4" xfId="290" xr:uid="{7B543158-3510-4CA2-B5DA-DDFA0BA47EA7}"/>
    <cellStyle name="60% - Accent6" xfId="291" builtinId="52" customBuiltin="1"/>
    <cellStyle name="60% - Accent6 2" xfId="292" xr:uid="{5EE0CE1F-CE3A-442F-9DFD-51DC15EF7CEB}"/>
    <cellStyle name="60% - Accent6 2 2" xfId="293" xr:uid="{CCD1AA28-9F67-4B8C-8988-19126BE61A0E}"/>
    <cellStyle name="60% - Accent6 3" xfId="294" xr:uid="{F1C5BFAB-C2E8-4F3E-B60D-5BAEE8C90052}"/>
    <cellStyle name="60% - Accent6 3 2" xfId="295" xr:uid="{BCA45E31-03D4-48FB-B733-2F8C484AD0FE}"/>
    <cellStyle name="60% - Accent6 4" xfId="296" xr:uid="{04312294-191C-4E05-A426-834975433D21}"/>
    <cellStyle name="Accent1" xfId="297" builtinId="29" customBuiltin="1"/>
    <cellStyle name="Accent1 2" xfId="298" xr:uid="{FD95C704-91DA-4856-AE8E-E1E65BA23290}"/>
    <cellStyle name="Accent1 3" xfId="299" xr:uid="{0A197C6E-C1CB-4CEF-9D96-7A054975E10F}"/>
    <cellStyle name="Accent1 3 2" xfId="300" xr:uid="{DFCB0A82-31F3-4FCB-B1AE-799F6CACB8F3}"/>
    <cellStyle name="Accent1 4" xfId="301" xr:uid="{C33F91A5-109E-40EB-93A3-73624EAD53B7}"/>
    <cellStyle name="Accent2" xfId="302" builtinId="33" customBuiltin="1"/>
    <cellStyle name="Accent2 2" xfId="303" xr:uid="{4B6AC5AF-FB1C-4332-AF27-3B4542DB814C}"/>
    <cellStyle name="Accent2 3" xfId="304" xr:uid="{6385D135-162C-45D7-842B-D8CEDDB5EE33}"/>
    <cellStyle name="Accent2 3 2" xfId="305" xr:uid="{398AF96D-C3F1-4D62-AA97-45E560B9466C}"/>
    <cellStyle name="Accent2 4" xfId="306" xr:uid="{6C919C87-0669-4245-9832-0A4052477E6F}"/>
    <cellStyle name="Accent3" xfId="307" builtinId="37" customBuiltin="1"/>
    <cellStyle name="Accent3 2" xfId="308" xr:uid="{552A4931-25B7-43F9-880A-998F5D142DF0}"/>
    <cellStyle name="Accent3 3" xfId="309" xr:uid="{1A014C40-A7F4-4692-806F-E4E210A68888}"/>
    <cellStyle name="Accent3 3 2" xfId="310" xr:uid="{F29766AA-26F6-4852-946A-375554A0F47E}"/>
    <cellStyle name="Accent3 4" xfId="311" xr:uid="{8D1511BE-C590-4D0E-B9DE-20422EABFF60}"/>
    <cellStyle name="Accent4" xfId="312" builtinId="41" customBuiltin="1"/>
    <cellStyle name="Accent4 2" xfId="313" xr:uid="{4E95F843-CBF9-4EDA-9468-77971B0415DC}"/>
    <cellStyle name="Accent4 3" xfId="314" xr:uid="{EAD571A2-403B-4D51-A2E5-2F0063E92F9A}"/>
    <cellStyle name="Accent4 3 2" xfId="315" xr:uid="{FE62AE49-43ED-4EDF-B91C-47F9474D04EA}"/>
    <cellStyle name="Accent4 4" xfId="316" xr:uid="{8290E58A-5294-4EF7-8FC6-1EB1BC20AB6A}"/>
    <cellStyle name="Accent5" xfId="317" builtinId="45" customBuiltin="1"/>
    <cellStyle name="Accent5 2" xfId="318" xr:uid="{7E3F2FD7-D53F-4A67-9109-2A283F54608D}"/>
    <cellStyle name="Accent5 3" xfId="319" xr:uid="{AF48E1DB-D7E1-4CE2-8D2A-DBF2142B1A71}"/>
    <cellStyle name="Accent5 3 2" xfId="320" xr:uid="{E63FC795-481C-4D15-AE75-9539F0E8DA0F}"/>
    <cellStyle name="Accent5 4" xfId="321" xr:uid="{D09BFC44-B958-4B68-83AF-37FB6933C954}"/>
    <cellStyle name="Accent6" xfId="322" builtinId="49" customBuiltin="1"/>
    <cellStyle name="Accent6 2" xfId="323" xr:uid="{26788FEE-B700-4F91-A204-9B28C2D855C3}"/>
    <cellStyle name="Accent6 3" xfId="324" xr:uid="{AE844B6E-95E8-4638-ABFF-1FA509F27C7F}"/>
    <cellStyle name="Accent6 3 2" xfId="325" xr:uid="{4F17461F-D6E7-4F84-905E-43EE53816283}"/>
    <cellStyle name="Accent6 4" xfId="326" xr:uid="{1F2BC332-9DD9-4ACE-99BA-477AA0B9480C}"/>
    <cellStyle name="Bad" xfId="327" builtinId="27" customBuiltin="1"/>
    <cellStyle name="Bad 2" xfId="328" xr:uid="{EFFE5C47-1F23-4379-AEE5-2F22122DE2B7}"/>
    <cellStyle name="Bad 3" xfId="329" xr:uid="{807A6309-1F79-4391-87A2-E04FF205CDBE}"/>
    <cellStyle name="Bad 3 2" xfId="330" xr:uid="{8DA5DD94-9A08-4DF2-A73F-E0A41F58D680}"/>
    <cellStyle name="Bad 4" xfId="331" xr:uid="{3CF2BCC2-44DF-4291-B395-A2586F8CF715}"/>
    <cellStyle name="Calculation" xfId="332" builtinId="22" customBuiltin="1"/>
    <cellStyle name="Calculation 2" xfId="333" xr:uid="{F8BF8F8A-DA73-4CC1-9AD6-C7A7C98D163D}"/>
    <cellStyle name="Calculation 3" xfId="334" xr:uid="{46CD2E1B-E2B3-4902-B9EF-AB32CD8BB5AC}"/>
    <cellStyle name="Calculation 3 2" xfId="335" xr:uid="{886A0E88-1ADB-419B-96F1-B93EAA535425}"/>
    <cellStyle name="Calculation 4" xfId="336" xr:uid="{ABE374AB-872B-4A7E-B45B-4059B1DC2F85}"/>
    <cellStyle name="Check Cell" xfId="337" builtinId="23" customBuiltin="1"/>
    <cellStyle name="Check Cell 2" xfId="338" xr:uid="{24B0A28D-12F9-44E7-A13D-CCDBACB864F9}"/>
    <cellStyle name="Check Cell 3" xfId="339" xr:uid="{E7C95857-8AA6-4F33-9A85-FBF9C67CE6D5}"/>
    <cellStyle name="Check Cell 3 2" xfId="340" xr:uid="{753B99D5-8016-4F10-B256-4716C8AE2129}"/>
    <cellStyle name="Check Cell 4" xfId="341" xr:uid="{71845594-9F83-4AB5-B728-5F5F3BB8FA07}"/>
    <cellStyle name="Comma 2" xfId="342" xr:uid="{FF167CA9-4DA4-4060-BB3F-679D3887B781}"/>
    <cellStyle name="Comma 2 2" xfId="343" xr:uid="{257716E5-4420-49D5-B247-36445F90B38C}"/>
    <cellStyle name="Comma 2 3" xfId="344" xr:uid="{C0E6FC3B-CACB-4A3E-8BD7-89D7AD8BD8CE}"/>
    <cellStyle name="Explanatory Text" xfId="345" builtinId="53" customBuiltin="1"/>
    <cellStyle name="Explanatory Text 2" xfId="346" xr:uid="{EF1A5FED-876F-4BEF-BF41-DBCDB99F50AE}"/>
    <cellStyle name="Explanatory Text 3" xfId="347" xr:uid="{7FD4F266-57CA-47EE-B485-1805B3C52BA0}"/>
    <cellStyle name="Explanatory Text 3 2" xfId="348" xr:uid="{D7CBC757-DA16-47AE-95F7-D22389944CB6}"/>
    <cellStyle name="Explanatory Text 4" xfId="349" xr:uid="{79D40535-4CD6-4CB1-9B29-B583E5417D9A}"/>
    <cellStyle name="Good" xfId="350" builtinId="26" customBuiltin="1"/>
    <cellStyle name="Good 2" xfId="351" xr:uid="{B3C2650F-0424-41E5-8997-1083FEBA9CF2}"/>
    <cellStyle name="Good 3" xfId="352" xr:uid="{13C21755-FB47-417B-83C8-1FD256B14720}"/>
    <cellStyle name="Good 3 2" xfId="353" xr:uid="{18A61883-3625-4A17-BCBB-E7C4785526CD}"/>
    <cellStyle name="Good 4" xfId="354" xr:uid="{3F672D84-0C71-497A-9B25-B141749FD056}"/>
    <cellStyle name="Heading 1" xfId="355" builtinId="16" customBuiltin="1"/>
    <cellStyle name="Heading 1 2" xfId="356" xr:uid="{5CA94FCF-C31D-427F-9973-A5DCBAC216F5}"/>
    <cellStyle name="Heading 1 3" xfId="357" xr:uid="{55D20B78-4BA9-40B9-BB34-C4760227B69C}"/>
    <cellStyle name="Heading 1 3 2" xfId="358" xr:uid="{D4CD73B2-0957-4C1E-A01B-A7A394C9FCF6}"/>
    <cellStyle name="Heading 1 4" xfId="359" xr:uid="{10820DCB-73C7-4F4C-A805-E5CF179C6C36}"/>
    <cellStyle name="Heading 2" xfId="360" builtinId="17" customBuiltin="1"/>
    <cellStyle name="Heading 2 2" xfId="361" xr:uid="{324DBC68-9D71-4ACB-A325-D5B7515837AC}"/>
    <cellStyle name="Heading 2 3" xfId="362" xr:uid="{79166B24-77EC-4481-AF09-D0DBA763B588}"/>
    <cellStyle name="Heading 2 3 2" xfId="363" xr:uid="{2E4DAFA1-6B5D-4B83-8816-0D8B7D40D6AF}"/>
    <cellStyle name="Heading 2 4" xfId="364" xr:uid="{3B3C9879-4B08-49D9-9C32-A72B0B60E59E}"/>
    <cellStyle name="Heading 3" xfId="365" builtinId="18" customBuiltin="1"/>
    <cellStyle name="Heading 3 2" xfId="366" xr:uid="{A9CAD2E2-DAFF-4D8A-9367-A80D48921283}"/>
    <cellStyle name="Heading 3 3" xfId="367" xr:uid="{8A958AD4-20BE-4ECD-99FB-8AFAE8D8F916}"/>
    <cellStyle name="Heading 3 3 2" xfId="368" xr:uid="{3D1581AC-C183-4C66-97A6-C551F67CAD94}"/>
    <cellStyle name="Heading 3 4" xfId="369" xr:uid="{31D5F4DA-2501-4CF5-81DA-90A1525D27A4}"/>
    <cellStyle name="Heading 4" xfId="370" builtinId="19" customBuiltin="1"/>
    <cellStyle name="Heading 4 2" xfId="371" xr:uid="{8A49E4D3-F536-4FA8-8C60-8C6A63F55A23}"/>
    <cellStyle name="Heading 4 3" xfId="372" xr:uid="{2BAC190B-890C-484E-B92A-D3A0CDFAA006}"/>
    <cellStyle name="Heading 4 3 2" xfId="373" xr:uid="{231ABE5E-559F-4995-9505-5BF08BA04600}"/>
    <cellStyle name="Heading 4 4" xfId="374" xr:uid="{4FFB3907-F606-4D3B-B4F9-09CB820A406A}"/>
    <cellStyle name="Hyperlink" xfId="375" builtinId="8"/>
    <cellStyle name="Hyperlink 2" xfId="376" xr:uid="{3762491A-EEBE-48D9-8608-C25C0B08F3FA}"/>
    <cellStyle name="Input" xfId="377" builtinId="20" customBuiltin="1"/>
    <cellStyle name="Input 2" xfId="378" xr:uid="{9DD43B06-8DC5-4B40-888D-31EE733CA845}"/>
    <cellStyle name="Input 3" xfId="379" xr:uid="{E7DFAFA1-A682-4973-AF17-7840073B5819}"/>
    <cellStyle name="Input 3 2" xfId="380" xr:uid="{4BB5CB93-7C41-4C3F-B469-20E65B4D27CF}"/>
    <cellStyle name="Input 4" xfId="381" xr:uid="{737BF3B8-5E01-43ED-8504-5178F7181FB6}"/>
    <cellStyle name="Linked Cell" xfId="382" builtinId="24" customBuiltin="1"/>
    <cellStyle name="Linked Cell 2" xfId="383" xr:uid="{72C9C6F1-62B6-410C-A3ED-CB751CAFB667}"/>
    <cellStyle name="Linked Cell 3" xfId="384" xr:uid="{25282565-55DD-45E2-8505-CE628C525F96}"/>
    <cellStyle name="Linked Cell 3 2" xfId="385" xr:uid="{CF98B937-E582-40EF-AEFC-C770E558C06A}"/>
    <cellStyle name="Linked Cell 4" xfId="386" xr:uid="{1D57F2EC-B901-4522-9528-3BE5F85EC9BA}"/>
    <cellStyle name="Neutral" xfId="387" builtinId="28" customBuiltin="1"/>
    <cellStyle name="Neutral 2" xfId="388" xr:uid="{633E3A42-BD13-44DA-8184-84B6C219189B}"/>
    <cellStyle name="Neutral 3" xfId="389" xr:uid="{89D289B2-C170-43BA-A2D4-9442CF2A0955}"/>
    <cellStyle name="Neutral 3 2" xfId="390" xr:uid="{654605B4-4CE0-46E6-81C1-676F6C63F3EB}"/>
    <cellStyle name="Neutral 4" xfId="391" xr:uid="{B31A44AA-5674-47E0-AA92-0A2631F6DFCB}"/>
    <cellStyle name="Normal" xfId="0" builtinId="0"/>
    <cellStyle name="Normal 2" xfId="392" xr:uid="{930AF6B7-1FCF-4731-A29F-BC815B3A2D4D}"/>
    <cellStyle name="Normal 2 2" xfId="393" xr:uid="{27F1C49D-91DD-42A7-B855-4F00B0AFB614}"/>
    <cellStyle name="Normal 2 3" xfId="394" xr:uid="{4AF440DB-0669-4710-8CB7-59B2B727E174}"/>
    <cellStyle name="Normal 2 3 2" xfId="395" xr:uid="{FC32FE3B-87CA-4E87-A301-DD4D370053D9}"/>
    <cellStyle name="Normal 2 3 2 2" xfId="396" xr:uid="{DE7D6292-8AA3-424A-8D2B-493E0FF59CEF}"/>
    <cellStyle name="Normal 2 3 2 2 2" xfId="397" xr:uid="{7E0A3E1C-AF42-45E7-91B5-C5CDF51EC919}"/>
    <cellStyle name="Normal 2 3 2 3" xfId="398" xr:uid="{5B2BCA65-D422-44D8-9D02-B9F8A8760C9D}"/>
    <cellStyle name="Normal 2 3 3" xfId="399" xr:uid="{D9E019B1-65DA-4A50-BC7C-5164E817B376}"/>
    <cellStyle name="Normal 2 3 3 2" xfId="400" xr:uid="{BC872C30-AD2B-444B-8E98-2C812D50ECA5}"/>
    <cellStyle name="Normal 2 3 3 3" xfId="401" xr:uid="{A57A8BD4-A0A2-4341-A247-887F1AC88A5E}"/>
    <cellStyle name="Normal 2 3 4" xfId="402" xr:uid="{405052C9-50CA-460C-85C6-7110C8E2C35E}"/>
    <cellStyle name="Normal 2 3 5" xfId="403" xr:uid="{F13FB98B-B159-4D08-A4A5-FCE06DB875A9}"/>
    <cellStyle name="Normal 2 4" xfId="404" xr:uid="{26AF39FF-EC02-4677-944D-B3D7B4C26C57}"/>
    <cellStyle name="Normal 2 4 2" xfId="405" xr:uid="{BCD935AA-3CFD-4645-8B8E-55729E68A401}"/>
    <cellStyle name="Normal 2 4 2 2" xfId="406" xr:uid="{32E633C5-04D3-44F8-9B66-B4F68C57C159}"/>
    <cellStyle name="Normal 2 4 3" xfId="407" xr:uid="{51B9934B-08F6-4405-A5C4-0C255C31BCEB}"/>
    <cellStyle name="Normal 2 5" xfId="408" xr:uid="{FD4D45DE-08D2-486F-8B13-DC01FDDBFA02}"/>
    <cellStyle name="Normal 2 5 2" xfId="409" xr:uid="{9E51ABC3-9B28-4352-8BFF-4E963E6B134F}"/>
    <cellStyle name="Normal 2 6" xfId="410" xr:uid="{0102F927-D184-4636-A988-CB31F64C105A}"/>
    <cellStyle name="Normal 3" xfId="411" xr:uid="{880BED1D-345D-4907-93A1-490EF1AEA5CB}"/>
    <cellStyle name="Normal 3 2" xfId="412" xr:uid="{6D6ABE22-5D2F-4B5D-AA41-659314E7779A}"/>
    <cellStyle name="Normal 4" xfId="413" xr:uid="{3B38780E-FB98-4557-A497-27B13FD2717E}"/>
    <cellStyle name="Normal 4 2" xfId="414" xr:uid="{3C3B5EF0-5080-47F9-927C-679F1A5E9879}"/>
    <cellStyle name="Normal 4 2 2" xfId="415" xr:uid="{0CE0D6E1-2190-4F96-946F-AD8DCBB7A10A}"/>
    <cellStyle name="Normal 4 2 3" xfId="416" xr:uid="{65FC0DC0-3379-47E9-8689-FAC00EA65703}"/>
    <cellStyle name="Normal 4 2 4" xfId="417" xr:uid="{11E2828F-FDBB-4389-935E-5A4E6240F594}"/>
    <cellStyle name="Normal 4 3" xfId="418" xr:uid="{8CCEF079-A6BC-4745-9CBC-4B506E9E617E}"/>
    <cellStyle name="Normal 5" xfId="419" xr:uid="{561AD252-B2D7-4622-9C19-5A40C48EACEE}"/>
    <cellStyle name="Normal 5 2" xfId="420" xr:uid="{CEE7D727-DD69-4234-893B-478AD7E3B779}"/>
    <cellStyle name="Normal 6" xfId="421" xr:uid="{CA045F93-6660-436B-A4DD-16E54CC1A0BC}"/>
    <cellStyle name="Normal 7" xfId="422" xr:uid="{7BFE5DCC-B5B3-4E55-A20D-B7B197EF770D}"/>
    <cellStyle name="Note" xfId="423" builtinId="10" customBuiltin="1"/>
    <cellStyle name="Note 2" xfId="424" xr:uid="{7E21B299-5E21-40A4-A0A1-C052BC64369D}"/>
    <cellStyle name="Note 2 2" xfId="425" xr:uid="{AC9102AC-09CE-470C-967A-02D084167C40}"/>
    <cellStyle name="Note 2 2 2" xfId="426" xr:uid="{954B5B5F-61D7-49FD-A1C1-041327D4F1D9}"/>
    <cellStyle name="Note 2 2 2 2" xfId="427" xr:uid="{D41F4A62-3ADE-48CD-A772-031958E91393}"/>
    <cellStyle name="Note 2 2 2 2 2" xfId="428" xr:uid="{6448A100-CEF9-4613-9A4B-8A8AB54FC018}"/>
    <cellStyle name="Note 2 2 2 3" xfId="429" xr:uid="{495B3CC7-F43B-42EB-9BD0-10838EF6468B}"/>
    <cellStyle name="Note 2 2 3" xfId="430" xr:uid="{8D863124-6A7F-417C-B545-F1CF7685C55A}"/>
    <cellStyle name="Note 2 2 3 2" xfId="431" xr:uid="{BF14F6A6-8AC4-450A-AAD3-BF1401594481}"/>
    <cellStyle name="Note 2 2 4" xfId="432" xr:uid="{4229FC7B-4720-4C6E-B631-CBB36171E221}"/>
    <cellStyle name="Note 2 2 5" xfId="433" xr:uid="{FD13EEF1-B5E1-406B-ADC9-8D958FF75841}"/>
    <cellStyle name="Note 2 3" xfId="434" xr:uid="{9CFC9370-6FA8-46D9-9574-22E8DD7051FC}"/>
    <cellStyle name="Note 2 3 2" xfId="435" xr:uid="{7888DD32-40E8-4155-A6A9-C85ABB858E58}"/>
    <cellStyle name="Note 2 3 2 2" xfId="436" xr:uid="{553B7A7F-DD77-4C40-A02A-F1E66D2E5911}"/>
    <cellStyle name="Note 2 3 3" xfId="437" xr:uid="{BE43CC74-0ACA-48F8-BA2D-D136D2916BCD}"/>
    <cellStyle name="Note 2 4" xfId="438" xr:uid="{3D4271A1-A8FC-4C18-B69F-1C566597CAB8}"/>
    <cellStyle name="Note 2 4 2" xfId="439" xr:uid="{E3183622-F844-4E5F-9563-9E74BB1A4688}"/>
    <cellStyle name="Note 2 5" xfId="440" xr:uid="{2E024AEE-859B-484D-A01F-F2249A36714A}"/>
    <cellStyle name="Note 3" xfId="441" xr:uid="{4C780D4F-E62D-4B32-8E8D-1980910C2B13}"/>
    <cellStyle name="Output" xfId="442" builtinId="21" customBuiltin="1"/>
    <cellStyle name="Output 2" xfId="443" xr:uid="{FBE3A73C-1D82-4240-B5A2-2587E8BD1374}"/>
    <cellStyle name="Output 3" xfId="444" xr:uid="{59CAFA7C-32F2-45A6-B55A-418ACF4C2251}"/>
    <cellStyle name="Output 3 2" xfId="445" xr:uid="{69627033-5B85-47FB-8E38-573A81E640AA}"/>
    <cellStyle name="Output 4" xfId="446" xr:uid="{D3FAAEF8-A6B2-41F4-AD8B-B81E43807A27}"/>
    <cellStyle name="Title" xfId="447" builtinId="15" customBuiltin="1"/>
    <cellStyle name="Title 2" xfId="448" xr:uid="{603035AF-BE6D-4DBD-9CFE-815109F635AE}"/>
    <cellStyle name="Total" xfId="449" builtinId="25" customBuiltin="1"/>
    <cellStyle name="Total 2" xfId="450" xr:uid="{587E7534-9AB6-48E7-98A0-4DF738E54746}"/>
    <cellStyle name="Total 3" xfId="451" xr:uid="{37FE87C4-7D77-4CE0-933B-5D836576A658}"/>
    <cellStyle name="Total 3 2" xfId="452" xr:uid="{FD776A68-7EF3-485A-AC00-EF910DC29621}"/>
    <cellStyle name="Total 4" xfId="453" xr:uid="{E3E4AD07-5333-492F-8260-EE12BD9F1B9B}"/>
    <cellStyle name="Warning Text" xfId="454" builtinId="11" customBuiltin="1"/>
    <cellStyle name="Warning Text 2" xfId="455" xr:uid="{719F59B5-5E8C-4A05-BDED-B784193012AA}"/>
    <cellStyle name="Warning Text 3" xfId="456" xr:uid="{8F1A3949-E52E-4CD9-88C8-03692519063D}"/>
    <cellStyle name="Warning Text 3 2" xfId="457" xr:uid="{8E63D0C4-D1A9-4A37-AEA5-2FE75C3B7B02}"/>
    <cellStyle name="Warning Text 4" xfId="458" xr:uid="{F566BC7D-230E-4820-AF32-C26B7518D57F}"/>
  </cellStyles>
  <dxfs count="2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676A9EC2-D2EF-4FB2-A289-77DE4869E285}">
      <tableStyleElement type="wholeTable" dxfId="27"/>
      <tableStyleElement type="headerRow" dxfId="26"/>
    </tableStyle>
    <tableStyle name="ClosureRpt 2" pivot="0" table="0" count="2" xr9:uid="{0216E2A3-3F9A-43B0-BD99-C4B7E1222F15}">
      <tableStyleElement type="wholeTable" dxfId="25"/>
      <tableStyleElement type="headerRow" dxfId="24"/>
    </tableStyle>
    <tableStyle name="ClosureRpt 3" pivot="0" table="0" count="2" xr9:uid="{DE748C4B-F6FC-49C0-97AB-AD3DF5C8C6B7}">
      <tableStyleElement type="wholeTable" dxfId="23"/>
      <tableStyleElement type="headerRow" dxfId="22"/>
    </tableStyle>
    <tableStyle name="ClosureRpt 4" pivot="0" table="0" count="2" xr9:uid="{D95B8EE6-B032-48EF-B746-5A29ADB3C860}">
      <tableStyleElement type="wholeTable" dxfId="21"/>
      <tableStyleElement type="headerRow" dxfId="20"/>
    </tableStyle>
    <tableStyle name="ClosureRpt 5" pivot="0" table="0" count="2" xr9:uid="{765FF80B-083E-40C3-92B3-FFFEC5338F9A}">
      <tableStyleElement type="wholeTable" dxfId="19"/>
      <tableStyleElement type="headerRow" dxfId="18"/>
    </tableStyle>
    <tableStyle name="ClosureRpt 6" pivot="0" table="0" count="2" xr9:uid="{44077D15-4CDB-4B2B-A844-EEAF3A1FB40D}">
      <tableStyleElement type="wholeTable" dxfId="17"/>
      <tableStyleElement type="headerRow" dxfId="16"/>
    </tableStyle>
    <tableStyle name="ClosureRpt 7" pivot="0" table="0" count="2" xr9:uid="{15DC48C4-5D31-4EE5-AB6C-CCF13B7625B7}">
      <tableStyleElement type="wholeTable" dxfId="15"/>
      <tableStyleElement type="header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1943100</xdr:colOff>
      <xdr:row>0</xdr:row>
      <xdr:rowOff>114300</xdr:rowOff>
    </xdr:from>
    <xdr:to>
      <xdr:col>5</xdr:col>
      <xdr:colOff>464820</xdr:colOff>
      <xdr:row>1</xdr:row>
      <xdr:rowOff>167640</xdr:rowOff>
    </xdr:to>
    <xdr:pic>
      <xdr:nvPicPr>
        <xdr:cNvPr id="1390" name="Picture 1" descr="National Highways Logo">
          <a:extLst>
            <a:ext uri="{FF2B5EF4-FFF2-40B4-BE49-F238E27FC236}">
              <a16:creationId xmlns:a16="http://schemas.microsoft.com/office/drawing/2014/main" id="{4FF1E7CC-B99A-7052-6CE0-508B0E441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4060" y="114300"/>
          <a:ext cx="14097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21293" name="Picture 6">
          <a:extLst>
            <a:ext uri="{FF2B5EF4-FFF2-40B4-BE49-F238E27FC236}">
              <a16:creationId xmlns:a16="http://schemas.microsoft.com/office/drawing/2014/main" id="{DBC14DD7-2299-63B8-8EF9-34D7AD570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21294" name="Picture 8">
          <a:extLst>
            <a:ext uri="{FF2B5EF4-FFF2-40B4-BE49-F238E27FC236}">
              <a16:creationId xmlns:a16="http://schemas.microsoft.com/office/drawing/2014/main" id="{30A6B80B-D61D-0A4D-D114-8F63BE935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21295" name="Picture 4">
          <a:extLst>
            <a:ext uri="{FF2B5EF4-FFF2-40B4-BE49-F238E27FC236}">
              <a16:creationId xmlns:a16="http://schemas.microsoft.com/office/drawing/2014/main" id="{ED17FAA8-ED24-7198-7099-F92E59684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304800</xdr:rowOff>
    </xdr:to>
    <xdr:pic>
      <xdr:nvPicPr>
        <xdr:cNvPr id="21296" name="Picture 5">
          <a:extLst>
            <a:ext uri="{FF2B5EF4-FFF2-40B4-BE49-F238E27FC236}">
              <a16:creationId xmlns:a16="http://schemas.microsoft.com/office/drawing/2014/main" id="{F6E9597E-1934-F69F-2B70-2D4D3B43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21297" name="Picture 7">
          <a:extLst>
            <a:ext uri="{FF2B5EF4-FFF2-40B4-BE49-F238E27FC236}">
              <a16:creationId xmlns:a16="http://schemas.microsoft.com/office/drawing/2014/main" id="{89D3570D-61BA-4A35-A6CD-C1FF008D7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141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0286" name="Picture 4">
          <a:extLst>
            <a:ext uri="{FF2B5EF4-FFF2-40B4-BE49-F238E27FC236}">
              <a16:creationId xmlns:a16="http://schemas.microsoft.com/office/drawing/2014/main" id="{F7A8451F-6C45-02B6-4932-6F5BB3665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87" name="Picture 5">
          <a:extLst>
            <a:ext uri="{FF2B5EF4-FFF2-40B4-BE49-F238E27FC236}">
              <a16:creationId xmlns:a16="http://schemas.microsoft.com/office/drawing/2014/main" id="{A09E388B-CD17-AEBE-B88E-AC6F5851D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0288" name="Picture 6">
          <a:extLst>
            <a:ext uri="{FF2B5EF4-FFF2-40B4-BE49-F238E27FC236}">
              <a16:creationId xmlns:a16="http://schemas.microsoft.com/office/drawing/2014/main" id="{E641CF9A-C664-C6EB-B2A3-1A0ACED08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0289" name="Picture 7">
          <a:extLst>
            <a:ext uri="{FF2B5EF4-FFF2-40B4-BE49-F238E27FC236}">
              <a16:creationId xmlns:a16="http://schemas.microsoft.com/office/drawing/2014/main" id="{F9108507-FCA3-2712-93F1-DA1D7718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91440</xdr:rowOff>
    </xdr:to>
    <xdr:pic>
      <xdr:nvPicPr>
        <xdr:cNvPr id="30290" name="Picture 8">
          <a:extLst>
            <a:ext uri="{FF2B5EF4-FFF2-40B4-BE49-F238E27FC236}">
              <a16:creationId xmlns:a16="http://schemas.microsoft.com/office/drawing/2014/main" id="{B334BCBF-ABBE-E5BD-8499-76B146184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39900" y="0"/>
          <a:ext cx="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91" name="Picture 9">
          <a:extLst>
            <a:ext uri="{FF2B5EF4-FFF2-40B4-BE49-F238E27FC236}">
              <a16:creationId xmlns:a16="http://schemas.microsoft.com/office/drawing/2014/main" id="{8775E741-900D-4273-CEC2-9C8B5F41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92" name="Picture 10">
          <a:extLst>
            <a:ext uri="{FF2B5EF4-FFF2-40B4-BE49-F238E27FC236}">
              <a16:creationId xmlns:a16="http://schemas.microsoft.com/office/drawing/2014/main" id="{01E6BF44-8274-C54F-3A22-1BACE99D5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198120</xdr:rowOff>
    </xdr:to>
    <xdr:pic>
      <xdr:nvPicPr>
        <xdr:cNvPr id="30293" name="Picture 11">
          <a:extLst>
            <a:ext uri="{FF2B5EF4-FFF2-40B4-BE49-F238E27FC236}">
              <a16:creationId xmlns:a16="http://schemas.microsoft.com/office/drawing/2014/main" id="{A330E051-403B-28C0-2A05-4FEC9D538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312420</xdr:rowOff>
    </xdr:to>
    <xdr:pic>
      <xdr:nvPicPr>
        <xdr:cNvPr id="30294" name="Picture 12">
          <a:extLst>
            <a:ext uri="{FF2B5EF4-FFF2-40B4-BE49-F238E27FC236}">
              <a16:creationId xmlns:a16="http://schemas.microsoft.com/office/drawing/2014/main" id="{DE43A9D2-7AAC-A3ED-0934-5A93C3B7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91440</xdr:rowOff>
    </xdr:to>
    <xdr:pic>
      <xdr:nvPicPr>
        <xdr:cNvPr id="30295" name="Picture 13">
          <a:extLst>
            <a:ext uri="{FF2B5EF4-FFF2-40B4-BE49-F238E27FC236}">
              <a16:creationId xmlns:a16="http://schemas.microsoft.com/office/drawing/2014/main" id="{5E86557E-C158-2BFC-A60E-1149F00CB6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39900" y="0"/>
          <a:ext cx="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1310" name="Picture 4">
          <a:extLst>
            <a:ext uri="{FF2B5EF4-FFF2-40B4-BE49-F238E27FC236}">
              <a16:creationId xmlns:a16="http://schemas.microsoft.com/office/drawing/2014/main" id="{1EFC02F3-401F-2503-B1B9-FB89CB9BD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1" name="Picture 5">
          <a:extLst>
            <a:ext uri="{FF2B5EF4-FFF2-40B4-BE49-F238E27FC236}">
              <a16:creationId xmlns:a16="http://schemas.microsoft.com/office/drawing/2014/main" id="{999C2DFB-81EA-B9BD-5925-2FE38B129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2" name="Picture 6">
          <a:extLst>
            <a:ext uri="{FF2B5EF4-FFF2-40B4-BE49-F238E27FC236}">
              <a16:creationId xmlns:a16="http://schemas.microsoft.com/office/drawing/2014/main" id="{A8B63AF8-E7F1-8F51-3C90-CF0A239B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3" name="Picture 7">
          <a:extLst>
            <a:ext uri="{FF2B5EF4-FFF2-40B4-BE49-F238E27FC236}">
              <a16:creationId xmlns:a16="http://schemas.microsoft.com/office/drawing/2014/main" id="{E79B01D0-1349-A227-B573-F6164E61E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1314" name="Picture 8">
          <a:extLst>
            <a:ext uri="{FF2B5EF4-FFF2-40B4-BE49-F238E27FC236}">
              <a16:creationId xmlns:a16="http://schemas.microsoft.com/office/drawing/2014/main" id="{75776123-6749-1960-95BC-B9C6B1CFF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808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5" name="Picture 9">
          <a:extLst>
            <a:ext uri="{FF2B5EF4-FFF2-40B4-BE49-F238E27FC236}">
              <a16:creationId xmlns:a16="http://schemas.microsoft.com/office/drawing/2014/main" id="{E444BCB1-1605-099F-5806-C673A3EFF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6" name="Picture 10">
          <a:extLst>
            <a:ext uri="{FF2B5EF4-FFF2-40B4-BE49-F238E27FC236}">
              <a16:creationId xmlns:a16="http://schemas.microsoft.com/office/drawing/2014/main" id="{5BCACFC4-38D0-B996-B4ED-F6632629A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7" name="Picture 11">
          <a:extLst>
            <a:ext uri="{FF2B5EF4-FFF2-40B4-BE49-F238E27FC236}">
              <a16:creationId xmlns:a16="http://schemas.microsoft.com/office/drawing/2014/main" id="{15CD0117-292B-E70E-3E66-2673E0BD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8" name="Picture 12">
          <a:extLst>
            <a:ext uri="{FF2B5EF4-FFF2-40B4-BE49-F238E27FC236}">
              <a16:creationId xmlns:a16="http://schemas.microsoft.com/office/drawing/2014/main" id="{DA299B1D-69B3-D1D7-6525-CEAD31403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1319" name="Picture 13">
          <a:extLst>
            <a:ext uri="{FF2B5EF4-FFF2-40B4-BE49-F238E27FC236}">
              <a16:creationId xmlns:a16="http://schemas.microsoft.com/office/drawing/2014/main" id="{4D74D589-F595-B097-7C73-DCC87DA0E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808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5984" name="Picture 5">
          <a:extLst>
            <a:ext uri="{FF2B5EF4-FFF2-40B4-BE49-F238E27FC236}">
              <a16:creationId xmlns:a16="http://schemas.microsoft.com/office/drawing/2014/main" id="{F672D37F-E7A7-7FEF-C9A1-F98D8C69E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85" name="Picture 6">
          <a:extLst>
            <a:ext uri="{FF2B5EF4-FFF2-40B4-BE49-F238E27FC236}">
              <a16:creationId xmlns:a16="http://schemas.microsoft.com/office/drawing/2014/main" id="{4EF3290C-F2CD-8263-38BA-060F48AA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86" name="Picture 7">
          <a:extLst>
            <a:ext uri="{FF2B5EF4-FFF2-40B4-BE49-F238E27FC236}">
              <a16:creationId xmlns:a16="http://schemas.microsoft.com/office/drawing/2014/main" id="{E7D8DB57-0024-A046-D24E-B4A2DC53E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87" name="Picture 8">
          <a:extLst>
            <a:ext uri="{FF2B5EF4-FFF2-40B4-BE49-F238E27FC236}">
              <a16:creationId xmlns:a16="http://schemas.microsoft.com/office/drawing/2014/main" id="{49CEC194-11A5-5B79-8196-571EA7864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88" name="Picture 9">
          <a:extLst>
            <a:ext uri="{FF2B5EF4-FFF2-40B4-BE49-F238E27FC236}">
              <a16:creationId xmlns:a16="http://schemas.microsoft.com/office/drawing/2014/main" id="{097E1F79-3A07-DA62-4C8A-D7050C786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89" name="Picture 10">
          <a:extLst>
            <a:ext uri="{FF2B5EF4-FFF2-40B4-BE49-F238E27FC236}">
              <a16:creationId xmlns:a16="http://schemas.microsoft.com/office/drawing/2014/main" id="{B4CE376B-63AA-5E09-0220-B8FD3D8AE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0" name="Picture 11">
          <a:extLst>
            <a:ext uri="{FF2B5EF4-FFF2-40B4-BE49-F238E27FC236}">
              <a16:creationId xmlns:a16="http://schemas.microsoft.com/office/drawing/2014/main" id="{7D73289C-76F4-7443-153B-FB9ED5A7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1" name="Picture 12">
          <a:extLst>
            <a:ext uri="{FF2B5EF4-FFF2-40B4-BE49-F238E27FC236}">
              <a16:creationId xmlns:a16="http://schemas.microsoft.com/office/drawing/2014/main" id="{7E2E2ACA-9196-F56C-C77F-88794401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2" name="Picture 13">
          <a:extLst>
            <a:ext uri="{FF2B5EF4-FFF2-40B4-BE49-F238E27FC236}">
              <a16:creationId xmlns:a16="http://schemas.microsoft.com/office/drawing/2014/main" id="{3BC7940E-4542-6560-E98A-1F877F0A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93" name="Picture 14">
          <a:extLst>
            <a:ext uri="{FF2B5EF4-FFF2-40B4-BE49-F238E27FC236}">
              <a16:creationId xmlns:a16="http://schemas.microsoft.com/office/drawing/2014/main" id="{2F50C08C-9E41-7DE2-E900-EE1D004F4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4" name="Picture 15">
          <a:extLst>
            <a:ext uri="{FF2B5EF4-FFF2-40B4-BE49-F238E27FC236}">
              <a16:creationId xmlns:a16="http://schemas.microsoft.com/office/drawing/2014/main" id="{875EAEED-E473-FC66-8D11-D0581C8EC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5" name="Picture 16">
          <a:extLst>
            <a:ext uri="{FF2B5EF4-FFF2-40B4-BE49-F238E27FC236}">
              <a16:creationId xmlns:a16="http://schemas.microsoft.com/office/drawing/2014/main" id="{C1FF580E-0E13-05D1-A3D0-D7740415F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6" name="Picture 17">
          <a:extLst>
            <a:ext uri="{FF2B5EF4-FFF2-40B4-BE49-F238E27FC236}">
              <a16:creationId xmlns:a16="http://schemas.microsoft.com/office/drawing/2014/main" id="{C41D0776-7281-C711-19F7-ACEEFDD86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7" name="Picture 18">
          <a:extLst>
            <a:ext uri="{FF2B5EF4-FFF2-40B4-BE49-F238E27FC236}">
              <a16:creationId xmlns:a16="http://schemas.microsoft.com/office/drawing/2014/main" id="{CBDBAC18-08A3-773B-E502-BB706184C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98" name="Picture 19">
          <a:extLst>
            <a:ext uri="{FF2B5EF4-FFF2-40B4-BE49-F238E27FC236}">
              <a16:creationId xmlns:a16="http://schemas.microsoft.com/office/drawing/2014/main" id="{595D72CA-8605-7E8F-18A1-DC4D64B2D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9" name="Picture 20">
          <a:extLst>
            <a:ext uri="{FF2B5EF4-FFF2-40B4-BE49-F238E27FC236}">
              <a16:creationId xmlns:a16="http://schemas.microsoft.com/office/drawing/2014/main" id="{2F0F6C54-3C97-C728-E4D6-D6803437B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6000" name="Picture 21">
          <a:extLst>
            <a:ext uri="{FF2B5EF4-FFF2-40B4-BE49-F238E27FC236}">
              <a16:creationId xmlns:a16="http://schemas.microsoft.com/office/drawing/2014/main" id="{23864206-48B2-4518-A2DF-4E88298B4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6001" name="Picture 22">
          <a:extLst>
            <a:ext uri="{FF2B5EF4-FFF2-40B4-BE49-F238E27FC236}">
              <a16:creationId xmlns:a16="http://schemas.microsoft.com/office/drawing/2014/main" id="{29A2DBA3-01F1-A2A4-A093-5FD7C0F7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6002" name="Picture 23">
          <a:extLst>
            <a:ext uri="{FF2B5EF4-FFF2-40B4-BE49-F238E27FC236}">
              <a16:creationId xmlns:a16="http://schemas.microsoft.com/office/drawing/2014/main" id="{8A1A84D1-0A8D-30C5-6EA7-2E226A3BC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6003" name="Picture 24">
          <a:extLst>
            <a:ext uri="{FF2B5EF4-FFF2-40B4-BE49-F238E27FC236}">
              <a16:creationId xmlns:a16="http://schemas.microsoft.com/office/drawing/2014/main" id="{376DC1B2-6611-DE8D-3CA3-F1140B9A6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2" name="Picture 2">
          <a:extLst>
            <a:ext uri="{FF2B5EF4-FFF2-40B4-BE49-F238E27FC236}">
              <a16:creationId xmlns:a16="http://schemas.microsoft.com/office/drawing/2014/main" id="{FFC9A07B-3FE3-4B20-A3BB-F35848778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 name="Picture 3">
          <a:extLst>
            <a:ext uri="{FF2B5EF4-FFF2-40B4-BE49-F238E27FC236}">
              <a16:creationId xmlns:a16="http://schemas.microsoft.com/office/drawing/2014/main" id="{5539ABE7-06DF-435A-85B0-00BFF475F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4" name="Picture 5">
          <a:extLst>
            <a:ext uri="{FF2B5EF4-FFF2-40B4-BE49-F238E27FC236}">
              <a16:creationId xmlns:a16="http://schemas.microsoft.com/office/drawing/2014/main" id="{F8E38CED-921F-445E-853D-B65B7896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5" name="Picture 6">
          <a:extLst>
            <a:ext uri="{FF2B5EF4-FFF2-40B4-BE49-F238E27FC236}">
              <a16:creationId xmlns:a16="http://schemas.microsoft.com/office/drawing/2014/main" id="{C4C26F71-FE28-4227-AD95-0224A16B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6" name="Picture 7">
          <a:extLst>
            <a:ext uri="{FF2B5EF4-FFF2-40B4-BE49-F238E27FC236}">
              <a16:creationId xmlns:a16="http://schemas.microsoft.com/office/drawing/2014/main" id="{17A8637B-9DCD-4F0E-9054-A2673C2BFD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7" name="Picture 8">
          <a:extLst>
            <a:ext uri="{FF2B5EF4-FFF2-40B4-BE49-F238E27FC236}">
              <a16:creationId xmlns:a16="http://schemas.microsoft.com/office/drawing/2014/main" id="{028D1D95-B75C-4826-A70C-12B40A4A6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8" name="Picture 9">
          <a:extLst>
            <a:ext uri="{FF2B5EF4-FFF2-40B4-BE49-F238E27FC236}">
              <a16:creationId xmlns:a16="http://schemas.microsoft.com/office/drawing/2014/main" id="{ACC53331-4BA7-4360-9673-4D3ACB42C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9" name="Picture 10">
          <a:extLst>
            <a:ext uri="{FF2B5EF4-FFF2-40B4-BE49-F238E27FC236}">
              <a16:creationId xmlns:a16="http://schemas.microsoft.com/office/drawing/2014/main" id="{68C32142-C430-41BD-A929-9B14732BE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10" name="Picture 11">
          <a:extLst>
            <a:ext uri="{FF2B5EF4-FFF2-40B4-BE49-F238E27FC236}">
              <a16:creationId xmlns:a16="http://schemas.microsoft.com/office/drawing/2014/main" id="{7251E8F6-F1F7-4669-A8B8-FFA7EDA96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11" name="Picture 12">
          <a:extLst>
            <a:ext uri="{FF2B5EF4-FFF2-40B4-BE49-F238E27FC236}">
              <a16:creationId xmlns:a16="http://schemas.microsoft.com/office/drawing/2014/main" id="{637824FC-BFB5-4534-8B79-F8E0E5A13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4382" name="Picture 2">
          <a:extLst>
            <a:ext uri="{FF2B5EF4-FFF2-40B4-BE49-F238E27FC236}">
              <a16:creationId xmlns:a16="http://schemas.microsoft.com/office/drawing/2014/main" id="{FED350D2-55EC-7B77-5CE9-82625A6AB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3" name="Picture 3">
          <a:extLst>
            <a:ext uri="{FF2B5EF4-FFF2-40B4-BE49-F238E27FC236}">
              <a16:creationId xmlns:a16="http://schemas.microsoft.com/office/drawing/2014/main" id="{DCE92CD2-C36F-1D83-107A-D865AA93E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4" name="Picture 5">
          <a:extLst>
            <a:ext uri="{FF2B5EF4-FFF2-40B4-BE49-F238E27FC236}">
              <a16:creationId xmlns:a16="http://schemas.microsoft.com/office/drawing/2014/main" id="{FF21CC6D-DF82-90FB-462C-6D71CA5CF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5" name="Picture 6">
          <a:extLst>
            <a:ext uri="{FF2B5EF4-FFF2-40B4-BE49-F238E27FC236}">
              <a16:creationId xmlns:a16="http://schemas.microsoft.com/office/drawing/2014/main" id="{EAA21283-C514-43F8-DEF5-8451BA24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4386" name="Picture 7">
          <a:extLst>
            <a:ext uri="{FF2B5EF4-FFF2-40B4-BE49-F238E27FC236}">
              <a16:creationId xmlns:a16="http://schemas.microsoft.com/office/drawing/2014/main" id="{38FE2A62-5512-F7D9-247C-035400D58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7" name="Picture 8">
          <a:extLst>
            <a:ext uri="{FF2B5EF4-FFF2-40B4-BE49-F238E27FC236}">
              <a16:creationId xmlns:a16="http://schemas.microsoft.com/office/drawing/2014/main" id="{FC947778-3FF9-5D11-8610-FA6A0A280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8" name="Picture 9">
          <a:extLst>
            <a:ext uri="{FF2B5EF4-FFF2-40B4-BE49-F238E27FC236}">
              <a16:creationId xmlns:a16="http://schemas.microsoft.com/office/drawing/2014/main" id="{6629EAB0-9F7C-2375-B186-DB644176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9" name="Picture 10">
          <a:extLst>
            <a:ext uri="{FF2B5EF4-FFF2-40B4-BE49-F238E27FC236}">
              <a16:creationId xmlns:a16="http://schemas.microsoft.com/office/drawing/2014/main" id="{BA844FDF-DBE6-5CA0-7D4C-C4072301F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90" name="Picture 11">
          <a:extLst>
            <a:ext uri="{FF2B5EF4-FFF2-40B4-BE49-F238E27FC236}">
              <a16:creationId xmlns:a16="http://schemas.microsoft.com/office/drawing/2014/main" id="{E33A3E33-EE27-D2DD-5282-9F2C11DF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4391" name="Picture 12">
          <a:extLst>
            <a:ext uri="{FF2B5EF4-FFF2-40B4-BE49-F238E27FC236}">
              <a16:creationId xmlns:a16="http://schemas.microsoft.com/office/drawing/2014/main" id="{EE272DB8-C627-951C-15E7-396AA5F07D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5406" name="Picture 4">
          <a:extLst>
            <a:ext uri="{FF2B5EF4-FFF2-40B4-BE49-F238E27FC236}">
              <a16:creationId xmlns:a16="http://schemas.microsoft.com/office/drawing/2014/main" id="{06C49E16-3BFD-42FE-764C-2C684CB26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07" name="Picture 5">
          <a:extLst>
            <a:ext uri="{FF2B5EF4-FFF2-40B4-BE49-F238E27FC236}">
              <a16:creationId xmlns:a16="http://schemas.microsoft.com/office/drawing/2014/main" id="{4818E231-EE4B-1876-F08F-CC7327BD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08" name="Picture 6">
          <a:extLst>
            <a:ext uri="{FF2B5EF4-FFF2-40B4-BE49-F238E27FC236}">
              <a16:creationId xmlns:a16="http://schemas.microsoft.com/office/drawing/2014/main" id="{83A7157D-C5BE-5BDB-D70D-8617589EC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09" name="Picture 7">
          <a:extLst>
            <a:ext uri="{FF2B5EF4-FFF2-40B4-BE49-F238E27FC236}">
              <a16:creationId xmlns:a16="http://schemas.microsoft.com/office/drawing/2014/main" id="{2D126E8F-0554-E18E-4254-01FD5F47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410" name="Picture 8">
          <a:extLst>
            <a:ext uri="{FF2B5EF4-FFF2-40B4-BE49-F238E27FC236}">
              <a16:creationId xmlns:a16="http://schemas.microsoft.com/office/drawing/2014/main" id="{47FB8BA4-F5F5-4FF4-BB29-FD7F55D2D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31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11" name="Picture 9">
          <a:extLst>
            <a:ext uri="{FF2B5EF4-FFF2-40B4-BE49-F238E27FC236}">
              <a16:creationId xmlns:a16="http://schemas.microsoft.com/office/drawing/2014/main" id="{35725D83-4D08-E4CC-CD38-CF6A257F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12" name="Picture 10">
          <a:extLst>
            <a:ext uri="{FF2B5EF4-FFF2-40B4-BE49-F238E27FC236}">
              <a16:creationId xmlns:a16="http://schemas.microsoft.com/office/drawing/2014/main" id="{538D1464-3C3A-ADC7-4E69-FD72794B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13" name="Picture 11">
          <a:extLst>
            <a:ext uri="{FF2B5EF4-FFF2-40B4-BE49-F238E27FC236}">
              <a16:creationId xmlns:a16="http://schemas.microsoft.com/office/drawing/2014/main" id="{5B85758E-31D4-7CB5-8071-2890D77B5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14" name="Picture 12">
          <a:extLst>
            <a:ext uri="{FF2B5EF4-FFF2-40B4-BE49-F238E27FC236}">
              <a16:creationId xmlns:a16="http://schemas.microsoft.com/office/drawing/2014/main" id="{39125FF4-24C2-1710-C9E7-03267BF0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415" name="Picture 13">
          <a:extLst>
            <a:ext uri="{FF2B5EF4-FFF2-40B4-BE49-F238E27FC236}">
              <a16:creationId xmlns:a16="http://schemas.microsoft.com/office/drawing/2014/main" id="{2D29ACF3-65F0-7598-5250-2BEC55955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31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743B-40E2-4AB1-B084-66DA5E35572B}">
  <sheetPr>
    <tabColor theme="1"/>
  </sheetPr>
  <dimension ref="A1:G42"/>
  <sheetViews>
    <sheetView tabSelected="1" zoomScaleNormal="100" workbookViewId="0">
      <selection activeCell="A4" sqref="A4:F4"/>
    </sheetView>
  </sheetViews>
  <sheetFormatPr defaultColWidth="0" defaultRowHeight="28.8" zeroHeight="1"/>
  <cols>
    <col min="1" max="1" width="23" style="1" bestFit="1" customWidth="1"/>
    <col min="2" max="2" width="11.7265625" style="1" bestFit="1" customWidth="1"/>
    <col min="3" max="3" width="11.453125" style="1" bestFit="1" customWidth="1"/>
    <col min="4" max="4" width="25.7265625" style="1" customWidth="1"/>
    <col min="5" max="6" width="8.7265625" style="1" customWidth="1"/>
    <col min="7" max="7" width="0" style="1" hidden="1" customWidth="1"/>
    <col min="8" max="16384" width="8.7265625" style="1" hidden="1"/>
  </cols>
  <sheetData>
    <row r="1" spans="1:6" ht="36.6">
      <c r="A1" s="23" t="s">
        <v>16</v>
      </c>
      <c r="B1" s="23"/>
      <c r="C1" s="23"/>
      <c r="D1" s="23"/>
      <c r="E1" s="23"/>
      <c r="F1" s="23"/>
    </row>
    <row r="2" spans="1:6" s="2" customFormat="1" ht="25.8">
      <c r="A2" s="27">
        <v>46262</v>
      </c>
      <c r="B2" s="27"/>
      <c r="C2" s="32" t="str">
        <f>"to "&amp;TEXT($A$2+6,"dddd d mmm yyyy")</f>
        <v>to Thursday 3 Sep 2026</v>
      </c>
      <c r="D2" s="32"/>
      <c r="E2" s="32"/>
      <c r="F2" s="32"/>
    </row>
    <row r="3" spans="1:6" ht="12.75" customHeight="1">
      <c r="A3" s="24" t="s">
        <v>13</v>
      </c>
      <c r="B3" s="24"/>
      <c r="C3" s="24"/>
      <c r="D3" s="24"/>
      <c r="E3" s="24"/>
      <c r="F3" s="24"/>
    </row>
    <row r="4" spans="1:6" s="2" customFormat="1" ht="27.6">
      <c r="A4" s="30" t="str">
        <f>TEXT($A$2,"dddd, d mmmm")</f>
        <v>Friday, 28 August</v>
      </c>
      <c r="B4" s="30"/>
      <c r="C4" s="30"/>
      <c r="D4" s="30"/>
      <c r="E4" s="30"/>
      <c r="F4" s="30"/>
    </row>
    <row r="5" spans="1:6" s="2" customFormat="1" ht="27.6">
      <c r="A5" s="28" t="str">
        <f>TEXT($A$2+1,"dddd, d mmmm")</f>
        <v>Saturday, 29 August</v>
      </c>
      <c r="B5" s="28"/>
      <c r="C5" s="28"/>
      <c r="D5" s="28"/>
      <c r="E5" s="28"/>
      <c r="F5" s="28"/>
    </row>
    <row r="6" spans="1:6" s="2" customFormat="1" ht="27.6">
      <c r="A6" s="29" t="str">
        <f>TEXT($A$2+2,"dddd, d mmmm")</f>
        <v>Sunday, 30 August</v>
      </c>
      <c r="B6" s="29"/>
      <c r="C6" s="29"/>
      <c r="D6" s="29"/>
      <c r="E6" s="29"/>
      <c r="F6" s="29"/>
    </row>
    <row r="7" spans="1:6" s="2" customFormat="1" ht="27.6">
      <c r="A7" s="28" t="str">
        <f>TEXT($A$2+3,"dddd, d mmmm")</f>
        <v>Monday, 31 August</v>
      </c>
      <c r="B7" s="28"/>
      <c r="C7" s="28"/>
      <c r="D7" s="28"/>
      <c r="E7" s="28"/>
      <c r="F7" s="28"/>
    </row>
    <row r="8" spans="1:6" s="2" customFormat="1" ht="27.6">
      <c r="A8" s="31" t="str">
        <f>TEXT($A$2+4,"dddd, d mmmm")</f>
        <v>Tuesday, 1 September</v>
      </c>
      <c r="B8" s="31"/>
      <c r="C8" s="31"/>
      <c r="D8" s="31"/>
      <c r="E8" s="31"/>
      <c r="F8" s="31"/>
    </row>
    <row r="9" spans="1:6" s="2" customFormat="1" ht="27.6">
      <c r="A9" s="28" t="str">
        <f>TEXT($A$2+5,"dddd, d mmmm")</f>
        <v>Wednesday, 2 September</v>
      </c>
      <c r="B9" s="28"/>
      <c r="C9" s="28"/>
      <c r="D9" s="28"/>
      <c r="E9" s="28"/>
      <c r="F9" s="28"/>
    </row>
    <row r="10" spans="1:6" s="2" customFormat="1" ht="27.6">
      <c r="A10" s="29" t="str">
        <f>TEXT($A$2+6,"dddd, d mmmm")</f>
        <v>Thursday, 3 September</v>
      </c>
      <c r="B10" s="29"/>
      <c r="C10" s="29"/>
      <c r="D10" s="29"/>
      <c r="E10" s="29"/>
      <c r="F10" s="29"/>
    </row>
    <row r="11" spans="1:6" s="5" customFormat="1" ht="46.5" customHeight="1">
      <c r="A11" s="25" t="s">
        <v>14</v>
      </c>
      <c r="B11" s="25"/>
      <c r="C11" s="25"/>
      <c r="D11" s="25"/>
      <c r="E11" s="25"/>
      <c r="F11" s="25"/>
    </row>
    <row r="12" spans="1:6" s="6" customFormat="1" ht="47.25" customHeight="1">
      <c r="A12" s="26" t="s">
        <v>15</v>
      </c>
      <c r="B12" s="26"/>
      <c r="C12" s="26"/>
      <c r="D12" s="26"/>
      <c r="E12" s="26"/>
      <c r="F12" s="26"/>
    </row>
    <row r="17" s="1" customFormat="1" hidden="1"/>
    <row r="18" s="1" customFormat="1" hidden="1"/>
    <row r="19" s="1" customFormat="1" hidden="1"/>
    <row r="20" s="1" customFormat="1" hidden="1"/>
    <row r="21" s="1" customFormat="1" hidden="1"/>
    <row r="22" s="1" customFormat="1" hidden="1"/>
    <row r="23" s="1" customFormat="1" hidden="1"/>
    <row r="24" s="1" customFormat="1" hidden="1"/>
    <row r="25" s="1" customFormat="1" hidden="1"/>
    <row r="26" s="1" customFormat="1" hidden="1"/>
    <row r="27" s="1" customFormat="1" hidden="1"/>
    <row r="28" s="1" customFormat="1" hidden="1"/>
    <row r="29" s="1" customFormat="1" hidden="1"/>
    <row r="30" s="1" customFormat="1" hidden="1"/>
    <row r="31" s="1" customFormat="1" hidden="1"/>
    <row r="32" s="1" customFormat="1" hidden="1"/>
    <row r="33" s="1" customFormat="1" hidden="1"/>
    <row r="34" s="1" customFormat="1" hidden="1"/>
    <row r="35" s="1" customFormat="1" hidden="1"/>
    <row r="36" s="1" customFormat="1" hidden="1"/>
    <row r="37" s="1" customFormat="1" hidden="1"/>
    <row r="38" s="1" customFormat="1" hidden="1"/>
    <row r="39" s="1" customFormat="1" hidden="1"/>
    <row r="40" s="1" customFormat="1" hidden="1"/>
    <row r="41" s="1" customFormat="1" hidden="1"/>
    <row r="42" s="1" customFormat="1" hidden="1"/>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9B082DAD-CB59-4314-9543-E8F95AD1A6E9}"/>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6D170F12-894D-44D5-A68D-78DF97C3ABB9}"/>
    <hyperlink ref="A6" location="Wednesday!A3" display="Wednesday!A3" xr:uid="{CC751EC5-E6E0-4A58-9728-F6EA949AE943}"/>
    <hyperlink ref="A7" location="Thursday!A3" display="Thursday!A3" xr:uid="{FDAC6D97-211E-416E-93B8-B621A9269BF3}"/>
    <hyperlink ref="A8" location="Friday!A3" display="Friday!A3" xr:uid="{20ED7D30-1283-446B-BC81-D4A56ACEF1B1}"/>
    <hyperlink ref="A9" location="Saturday!A3" display="Saturday!A3" xr:uid="{A7B02B93-6E5A-42D8-B352-3FB6D2EB7497}"/>
    <hyperlink ref="A10" location="Sunday!A3" display="Sunday!A3" xr:uid="{88197A54-6E44-4632-A479-FC6FEA6E74DA}"/>
    <hyperlink ref="A5" location="Tuesday!A3" display="Tuesday!A3" xr:uid="{FD0F5B78-C167-4D0D-8DB6-86271817282A}"/>
    <hyperlink ref="A10:F10" location="Thursday!A3" display="Thursday!A3" xr:uid="{0A196F9D-845F-4179-A907-636BC65E5DA2}"/>
    <hyperlink ref="A9:F9" location="Wednesday!A3" display="Wednesday!A3" xr:uid="{80F4366C-43AA-4942-ADF2-27FC507CF8CD}"/>
    <hyperlink ref="A8:F8" location="Tuesday!A3" display="Tuesday!A3" xr:uid="{2E0C7091-95A6-4B0C-92C6-FE286E756D5A}"/>
    <hyperlink ref="A7:F7" location="Monday!A3" display="Monday!A3" xr:uid="{55A5B420-927E-41FC-9D56-7C24288FACF1}"/>
    <hyperlink ref="A6:F6" location="Sunday!A3" display="Sunday!A3" xr:uid="{3A772B53-EA34-4D28-8018-159907E2C8CA}"/>
    <hyperlink ref="A5:F5" location="Saturday!A3" display="Saturday!A3" xr:uid="{7F9879F1-0B09-4D84-A3FA-4874031A6E3F}"/>
    <hyperlink ref="A4:F4" location="Friday!A3" display="Friday!A3" xr:uid="{6B29BC64-5D0D-48FB-8A60-25F9562AC3E6}"/>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E925-DF09-4A63-89DD-C2A8542753A4}">
  <dimension ref="A1:A7"/>
  <sheetViews>
    <sheetView workbookViewId="0">
      <selection sqref="A1:A7"/>
    </sheetView>
  </sheetViews>
  <sheetFormatPr defaultRowHeight="15"/>
  <sheetData>
    <row r="1" spans="1:1">
      <c r="A1" t="s">
        <v>2</v>
      </c>
    </row>
    <row r="2" spans="1:1">
      <c r="A2" t="s">
        <v>6</v>
      </c>
    </row>
    <row r="3" spans="1:1">
      <c r="A3" t="s">
        <v>4</v>
      </c>
    </row>
    <row r="4" spans="1:1">
      <c r="A4" t="s">
        <v>5</v>
      </c>
    </row>
    <row r="5" spans="1:1">
      <c r="A5" t="s">
        <v>7</v>
      </c>
    </row>
    <row r="6" spans="1:1">
      <c r="A6" t="s">
        <v>8</v>
      </c>
    </row>
    <row r="7" spans="1:1">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9625-7883-400E-B291-7F52027D8EBB}">
  <sheetPr codeName="Sheet1">
    <tabColor theme="3"/>
    <pageSetUpPr fitToPage="1"/>
  </sheetPr>
  <dimension ref="A1:K29"/>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0.453125" style="4" customWidth="1"/>
    <col min="4" max="4" width="15.7265625" style="4" customWidth="1"/>
    <col min="5" max="5" width="16.26953125" style="9" customWidth="1"/>
    <col min="6" max="6" width="47" style="9" customWidth="1"/>
    <col min="7" max="11" width="0" hidden="1" customWidth="1"/>
    <col min="12" max="16384" width="8.7265625" hidden="1"/>
  </cols>
  <sheetData>
    <row r="1" spans="1:6" ht="33">
      <c r="A1" s="33" t="str">
        <f>"Daily closure report: "&amp;'Front page'!A4</f>
        <v>Daily closure report: Friday, 28 August</v>
      </c>
      <c r="B1" s="33"/>
      <c r="C1" s="33"/>
      <c r="D1" s="33"/>
      <c r="E1" s="33"/>
      <c r="F1" s="33"/>
    </row>
    <row r="2" spans="1:6" s="3" customFormat="1" ht="27.6">
      <c r="A2" s="8" t="s">
        <v>9</v>
      </c>
      <c r="B2" s="8" t="s">
        <v>1</v>
      </c>
      <c r="C2" s="8" t="s">
        <v>0</v>
      </c>
      <c r="D2" s="7" t="s">
        <v>11</v>
      </c>
      <c r="E2" s="7" t="s">
        <v>12</v>
      </c>
      <c r="F2" s="8" t="s">
        <v>10</v>
      </c>
    </row>
    <row r="3" spans="1:6" ht="45">
      <c r="A3" s="17" t="s">
        <v>17</v>
      </c>
      <c r="B3" s="17" t="s">
        <v>18</v>
      </c>
      <c r="C3" s="18" t="s">
        <v>19</v>
      </c>
      <c r="D3" s="19">
        <v>45847.208333333299</v>
      </c>
      <c r="E3" s="19">
        <v>46507.999305555597</v>
      </c>
      <c r="F3" s="18" t="s">
        <v>20</v>
      </c>
    </row>
    <row r="4" spans="1:6" ht="90">
      <c r="A4" s="17" t="s">
        <v>17</v>
      </c>
      <c r="B4" s="17" t="s">
        <v>2</v>
      </c>
      <c r="C4" s="18" t="s">
        <v>25</v>
      </c>
      <c r="D4" s="19">
        <v>46262.916666666701</v>
      </c>
      <c r="E4" s="19">
        <v>46263.25</v>
      </c>
      <c r="F4" s="18" t="s">
        <v>26</v>
      </c>
    </row>
    <row r="5" spans="1:6" ht="90">
      <c r="A5" s="17" t="s">
        <v>17</v>
      </c>
      <c r="B5" s="17" t="s">
        <v>2</v>
      </c>
      <c r="C5" s="18" t="s">
        <v>27</v>
      </c>
      <c r="D5" s="19">
        <v>46262.916666666701</v>
      </c>
      <c r="E5" s="19">
        <v>46263.25</v>
      </c>
      <c r="F5" s="18" t="s">
        <v>26</v>
      </c>
    </row>
    <row r="6" spans="1:6" ht="75">
      <c r="A6" s="17" t="s">
        <v>17</v>
      </c>
      <c r="B6" s="17" t="s">
        <v>2</v>
      </c>
      <c r="C6" s="18" t="s">
        <v>28</v>
      </c>
      <c r="D6" s="19">
        <v>46262.916666666701</v>
      </c>
      <c r="E6" s="19">
        <v>46263.25</v>
      </c>
      <c r="F6" s="18" t="s">
        <v>26</v>
      </c>
    </row>
    <row r="7" spans="1:6" ht="75">
      <c r="A7" s="17" t="s">
        <v>17</v>
      </c>
      <c r="B7" s="17" t="s">
        <v>2</v>
      </c>
      <c r="C7" s="18" t="s">
        <v>29</v>
      </c>
      <c r="D7" s="19">
        <v>46262.916666666701</v>
      </c>
      <c r="E7" s="19">
        <v>46263.25</v>
      </c>
      <c r="F7" s="18" t="s">
        <v>26</v>
      </c>
    </row>
    <row r="8" spans="1:6" ht="75">
      <c r="A8" s="17" t="s">
        <v>17</v>
      </c>
      <c r="B8" s="17" t="s">
        <v>2</v>
      </c>
      <c r="C8" s="18" t="s">
        <v>30</v>
      </c>
      <c r="D8" s="19">
        <v>46262.916666666701</v>
      </c>
      <c r="E8" s="19">
        <v>46263.25</v>
      </c>
      <c r="F8" s="18" t="s">
        <v>26</v>
      </c>
    </row>
    <row r="9" spans="1:6" ht="75">
      <c r="A9" s="17" t="s">
        <v>17</v>
      </c>
      <c r="B9" s="17" t="s">
        <v>2</v>
      </c>
      <c r="C9" s="18" t="s">
        <v>31</v>
      </c>
      <c r="D9" s="19">
        <v>46262.916666666701</v>
      </c>
      <c r="E9" s="19">
        <v>46263.25</v>
      </c>
      <c r="F9" s="18" t="s">
        <v>26</v>
      </c>
    </row>
    <row r="10" spans="1:6" ht="75">
      <c r="A10" s="17" t="s">
        <v>17</v>
      </c>
      <c r="B10" s="17" t="s">
        <v>2</v>
      </c>
      <c r="C10" s="18" t="s">
        <v>32</v>
      </c>
      <c r="D10" s="19">
        <v>46262.916666666701</v>
      </c>
      <c r="E10" s="19">
        <v>46263.25</v>
      </c>
      <c r="F10" s="18" t="s">
        <v>26</v>
      </c>
    </row>
    <row r="11" spans="1:6" ht="75">
      <c r="A11" s="17" t="s">
        <v>17</v>
      </c>
      <c r="B11" s="17" t="s">
        <v>2</v>
      </c>
      <c r="C11" s="18" t="s">
        <v>33</v>
      </c>
      <c r="D11" s="19">
        <v>46262.916666666701</v>
      </c>
      <c r="E11" s="19">
        <v>46263.25</v>
      </c>
      <c r="F11" s="18" t="s">
        <v>26</v>
      </c>
    </row>
    <row r="12" spans="1:6" ht="75">
      <c r="A12" s="17" t="s">
        <v>17</v>
      </c>
      <c r="B12" s="17" t="s">
        <v>2</v>
      </c>
      <c r="C12" s="18" t="s">
        <v>34</v>
      </c>
      <c r="D12" s="19">
        <v>46262.916666666701</v>
      </c>
      <c r="E12" s="19">
        <v>46263.25</v>
      </c>
      <c r="F12" s="18" t="s">
        <v>26</v>
      </c>
    </row>
    <row r="13" spans="1:6" ht="75">
      <c r="A13" s="17" t="s">
        <v>17</v>
      </c>
      <c r="B13" s="17" t="s">
        <v>2</v>
      </c>
      <c r="C13" s="18" t="s">
        <v>35</v>
      </c>
      <c r="D13" s="19">
        <v>46262.916666666701</v>
      </c>
      <c r="E13" s="19">
        <v>46263.25</v>
      </c>
      <c r="F13" s="18" t="s">
        <v>26</v>
      </c>
    </row>
    <row r="14" spans="1:6" ht="75">
      <c r="A14" s="17" t="s">
        <v>17</v>
      </c>
      <c r="B14" s="17" t="s">
        <v>2</v>
      </c>
      <c r="C14" s="18" t="s">
        <v>36</v>
      </c>
      <c r="D14" s="19">
        <v>46262.916666666701</v>
      </c>
      <c r="E14" s="19">
        <v>46263.25</v>
      </c>
      <c r="F14" s="18" t="s">
        <v>26</v>
      </c>
    </row>
    <row r="15" spans="1:6" ht="75">
      <c r="A15" s="17" t="s">
        <v>17</v>
      </c>
      <c r="B15" s="17" t="s">
        <v>2</v>
      </c>
      <c r="C15" s="18" t="s">
        <v>37</v>
      </c>
      <c r="D15" s="19">
        <v>46262.916666666701</v>
      </c>
      <c r="E15" s="19">
        <v>46263.25</v>
      </c>
      <c r="F15" s="18" t="s">
        <v>26</v>
      </c>
    </row>
    <row r="16" spans="1:6" ht="75">
      <c r="A16" s="17" t="s">
        <v>40</v>
      </c>
      <c r="B16" s="17" t="s">
        <v>2</v>
      </c>
      <c r="C16" s="18" t="s">
        <v>41</v>
      </c>
      <c r="D16" s="19">
        <v>46262.916666666701</v>
      </c>
      <c r="E16" s="19">
        <v>46263.25</v>
      </c>
      <c r="F16" s="18" t="s">
        <v>26</v>
      </c>
    </row>
    <row r="17" spans="1:6" ht="75">
      <c r="A17" s="17" t="s">
        <v>40</v>
      </c>
      <c r="B17" s="17" t="s">
        <v>6</v>
      </c>
      <c r="C17" s="18" t="s">
        <v>625</v>
      </c>
      <c r="D17" s="19">
        <v>46262.958333333299</v>
      </c>
      <c r="E17" s="19">
        <v>46263.229166666701</v>
      </c>
      <c r="F17" s="18" t="s">
        <v>785</v>
      </c>
    </row>
    <row r="18" spans="1:6" ht="75">
      <c r="A18" s="17" t="s">
        <v>38</v>
      </c>
      <c r="B18" s="17" t="s">
        <v>2</v>
      </c>
      <c r="C18" s="18" t="s">
        <v>39</v>
      </c>
      <c r="D18" s="19">
        <v>46262.916666666701</v>
      </c>
      <c r="E18" s="19">
        <v>46263.25</v>
      </c>
      <c r="F18" s="18" t="s">
        <v>26</v>
      </c>
    </row>
    <row r="19" spans="1:6" ht="75">
      <c r="A19" s="17" t="s">
        <v>467</v>
      </c>
      <c r="B19" s="17" t="s">
        <v>18</v>
      </c>
      <c r="C19" s="18" t="s">
        <v>786</v>
      </c>
      <c r="D19" s="19">
        <v>46262.833333333299</v>
      </c>
      <c r="E19" s="19">
        <v>46263.25</v>
      </c>
      <c r="F19" s="18" t="s">
        <v>468</v>
      </c>
    </row>
    <row r="20" spans="1:6" ht="45">
      <c r="A20" s="17" t="s">
        <v>51</v>
      </c>
      <c r="B20" s="17" t="s">
        <v>6</v>
      </c>
      <c r="C20" s="18" t="s">
        <v>52</v>
      </c>
      <c r="D20" s="19">
        <v>46202.875</v>
      </c>
      <c r="E20" s="19">
        <v>46508.208333333299</v>
      </c>
      <c r="F20" s="18" t="s">
        <v>53</v>
      </c>
    </row>
    <row r="21" spans="1:6" ht="45">
      <c r="A21" s="17" t="s">
        <v>460</v>
      </c>
      <c r="B21" s="17" t="s">
        <v>5</v>
      </c>
      <c r="C21" s="18" t="s">
        <v>789</v>
      </c>
      <c r="D21" s="19">
        <v>46262.833333333299</v>
      </c>
      <c r="E21" s="19">
        <v>46263.25</v>
      </c>
      <c r="F21" s="18" t="s">
        <v>790</v>
      </c>
    </row>
    <row r="22" spans="1:6" ht="60">
      <c r="A22" s="17" t="s">
        <v>766</v>
      </c>
      <c r="B22" s="17" t="s">
        <v>2</v>
      </c>
      <c r="C22" s="18" t="s">
        <v>787</v>
      </c>
      <c r="D22" s="19">
        <v>46262.958333333299</v>
      </c>
      <c r="E22" s="19">
        <v>46263.229166666701</v>
      </c>
      <c r="F22" s="18" t="s">
        <v>788</v>
      </c>
    </row>
    <row r="23" spans="1:6" ht="90">
      <c r="A23" s="17" t="s">
        <v>60</v>
      </c>
      <c r="B23" s="17" t="s">
        <v>2</v>
      </c>
      <c r="C23" s="18" t="s">
        <v>61</v>
      </c>
      <c r="D23" s="19">
        <v>46217.625</v>
      </c>
      <c r="E23" s="19">
        <v>46387.875</v>
      </c>
      <c r="F23" s="18" t="s">
        <v>62</v>
      </c>
    </row>
    <row r="24" spans="1:6" ht="60">
      <c r="A24" s="17" t="s">
        <v>57</v>
      </c>
      <c r="B24" s="17" t="s">
        <v>18</v>
      </c>
      <c r="C24" s="18" t="s">
        <v>58</v>
      </c>
      <c r="D24" s="19">
        <v>46230.833333333299</v>
      </c>
      <c r="E24" s="19">
        <v>46403.25</v>
      </c>
      <c r="F24" s="18" t="s">
        <v>59</v>
      </c>
    </row>
    <row r="25" spans="1:6" ht="90">
      <c r="A25" s="17" t="s">
        <v>45</v>
      </c>
      <c r="B25" s="17" t="s">
        <v>6</v>
      </c>
      <c r="C25" s="18" t="s">
        <v>46</v>
      </c>
      <c r="D25" s="19">
        <v>46230.208333333299</v>
      </c>
      <c r="E25" s="19">
        <v>46266.208333333299</v>
      </c>
      <c r="F25" s="18" t="s">
        <v>47</v>
      </c>
    </row>
    <row r="26" spans="1:6" ht="45">
      <c r="A26" s="17" t="s">
        <v>21</v>
      </c>
      <c r="B26" s="17" t="s">
        <v>6</v>
      </c>
      <c r="C26" s="18" t="s">
        <v>22</v>
      </c>
      <c r="D26" s="19">
        <v>46237.833333333299</v>
      </c>
      <c r="E26" s="19">
        <v>46326.25</v>
      </c>
      <c r="F26" s="18" t="s">
        <v>23</v>
      </c>
    </row>
    <row r="27" spans="1:6" ht="105">
      <c r="A27" s="17" t="s">
        <v>21</v>
      </c>
      <c r="B27" s="17" t="s">
        <v>2</v>
      </c>
      <c r="C27" s="18" t="s">
        <v>24</v>
      </c>
      <c r="D27" s="19">
        <v>46237.833333333299</v>
      </c>
      <c r="E27" s="19">
        <v>46326.25</v>
      </c>
      <c r="F27" s="18" t="s">
        <v>23</v>
      </c>
    </row>
    <row r="28" spans="1:6" ht="75">
      <c r="A28" s="17" t="s">
        <v>48</v>
      </c>
      <c r="B28" s="17" t="s">
        <v>2</v>
      </c>
      <c r="C28" s="18" t="s">
        <v>49</v>
      </c>
      <c r="D28" s="19">
        <v>46237.25</v>
      </c>
      <c r="E28" s="19">
        <v>46692.25</v>
      </c>
      <c r="F28" s="18" t="s">
        <v>50</v>
      </c>
    </row>
    <row r="29" spans="1:6" ht="90">
      <c r="A29" s="20" t="s">
        <v>42</v>
      </c>
      <c r="B29" s="20" t="s">
        <v>6</v>
      </c>
      <c r="C29" s="21" t="s">
        <v>43</v>
      </c>
      <c r="D29" s="22">
        <v>45804.208333333299</v>
      </c>
      <c r="E29" s="22">
        <v>46418.208333333299</v>
      </c>
      <c r="F29" s="21" t="s">
        <v>44</v>
      </c>
    </row>
  </sheetData>
  <autoFilter ref="A2:F3" xr:uid="{9B10CC16-75C3-4B38-89E9-8B46EE5903F7}">
    <sortState xmlns:xlrd2="http://schemas.microsoft.com/office/spreadsheetml/2017/richdata2" ref="A3:F29">
      <sortCondition ref="A2:A3"/>
    </sortState>
  </autoFilter>
  <mergeCells count="1">
    <mergeCell ref="A1:F1"/>
  </mergeCells>
  <conditionalFormatting sqref="A3:F29">
    <cfRule type="expression" dxfId="6"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B2F54-6167-40AE-8321-0BC16F1B0425}">
  <sheetPr>
    <tabColor theme="5"/>
  </sheetPr>
  <dimension ref="A1:K35"/>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4.26953125" style="4" customWidth="1"/>
    <col min="4" max="4" width="16.7265625" style="4" customWidth="1"/>
    <col min="5" max="5" width="17.7265625" style="9" customWidth="1"/>
    <col min="6" max="6" width="47" style="9" customWidth="1"/>
    <col min="7" max="11" width="0" hidden="1" customWidth="1"/>
    <col min="12" max="16384" width="8.7265625" hidden="1"/>
  </cols>
  <sheetData>
    <row r="1" spans="1:6" ht="33">
      <c r="A1" s="33" t="str">
        <f>"Daily closure report: "&amp;'Front page'!A5</f>
        <v>Daily closure report: Saturday, 29 August</v>
      </c>
      <c r="B1" s="33"/>
      <c r="C1" s="33"/>
      <c r="D1" s="33"/>
      <c r="E1" s="33"/>
      <c r="F1" s="33"/>
    </row>
    <row r="2" spans="1:6" s="3" customFormat="1" ht="27.6">
      <c r="A2" s="8" t="s">
        <v>9</v>
      </c>
      <c r="B2" s="8" t="s">
        <v>1</v>
      </c>
      <c r="C2" s="8" t="s">
        <v>0</v>
      </c>
      <c r="D2" s="7" t="s">
        <v>11</v>
      </c>
      <c r="E2" s="7" t="s">
        <v>12</v>
      </c>
      <c r="F2" s="8" t="s">
        <v>10</v>
      </c>
    </row>
    <row r="3" spans="1:6" ht="45">
      <c r="A3" s="14" t="s">
        <v>17</v>
      </c>
      <c r="B3" s="14" t="s">
        <v>18</v>
      </c>
      <c r="C3" s="15" t="s">
        <v>19</v>
      </c>
      <c r="D3" s="16">
        <v>45847.208333333299</v>
      </c>
      <c r="E3" s="16">
        <v>46507.999305555597</v>
      </c>
      <c r="F3" s="15" t="s">
        <v>20</v>
      </c>
    </row>
    <row r="4" spans="1:6" ht="90">
      <c r="A4" s="14" t="s">
        <v>17</v>
      </c>
      <c r="B4" s="14" t="s">
        <v>2</v>
      </c>
      <c r="C4" s="15" t="s">
        <v>25</v>
      </c>
      <c r="D4" s="16">
        <v>46263.916666666701</v>
      </c>
      <c r="E4" s="16">
        <v>46264.25</v>
      </c>
      <c r="F4" s="15" t="s">
        <v>26</v>
      </c>
    </row>
    <row r="5" spans="1:6" ht="90">
      <c r="A5" s="14" t="s">
        <v>17</v>
      </c>
      <c r="B5" s="14" t="s">
        <v>2</v>
      </c>
      <c r="C5" s="15" t="s">
        <v>27</v>
      </c>
      <c r="D5" s="16">
        <v>46263.916666666701</v>
      </c>
      <c r="E5" s="16">
        <v>46264.25</v>
      </c>
      <c r="F5" s="15" t="s">
        <v>26</v>
      </c>
    </row>
    <row r="6" spans="1:6" ht="75">
      <c r="A6" s="14" t="s">
        <v>17</v>
      </c>
      <c r="B6" s="14" t="s">
        <v>2</v>
      </c>
      <c r="C6" s="15" t="s">
        <v>28</v>
      </c>
      <c r="D6" s="16">
        <v>46263.916666666701</v>
      </c>
      <c r="E6" s="16">
        <v>46264.25</v>
      </c>
      <c r="F6" s="15" t="s">
        <v>26</v>
      </c>
    </row>
    <row r="7" spans="1:6" ht="75">
      <c r="A7" s="14" t="s">
        <v>17</v>
      </c>
      <c r="B7" s="14" t="s">
        <v>2</v>
      </c>
      <c r="C7" s="15" t="s">
        <v>29</v>
      </c>
      <c r="D7" s="16">
        <v>46263.916666666701</v>
      </c>
      <c r="E7" s="16">
        <v>46264.25</v>
      </c>
      <c r="F7" s="15" t="s">
        <v>26</v>
      </c>
    </row>
    <row r="8" spans="1:6" ht="75">
      <c r="A8" s="14" t="s">
        <v>17</v>
      </c>
      <c r="B8" s="14" t="s">
        <v>2</v>
      </c>
      <c r="C8" s="15" t="s">
        <v>30</v>
      </c>
      <c r="D8" s="16">
        <v>46263.916666666701</v>
      </c>
      <c r="E8" s="16">
        <v>46264.25</v>
      </c>
      <c r="F8" s="15" t="s">
        <v>26</v>
      </c>
    </row>
    <row r="9" spans="1:6" ht="75">
      <c r="A9" s="14" t="s">
        <v>17</v>
      </c>
      <c r="B9" s="14" t="s">
        <v>2</v>
      </c>
      <c r="C9" s="15" t="s">
        <v>31</v>
      </c>
      <c r="D9" s="16">
        <v>46263.916666666701</v>
      </c>
      <c r="E9" s="16">
        <v>46264.25</v>
      </c>
      <c r="F9" s="15" t="s">
        <v>26</v>
      </c>
    </row>
    <row r="10" spans="1:6" ht="75">
      <c r="A10" s="14" t="s">
        <v>17</v>
      </c>
      <c r="B10" s="14" t="s">
        <v>2</v>
      </c>
      <c r="C10" s="15" t="s">
        <v>32</v>
      </c>
      <c r="D10" s="16">
        <v>46263.916666666701</v>
      </c>
      <c r="E10" s="16">
        <v>46264.25</v>
      </c>
      <c r="F10" s="15" t="s">
        <v>26</v>
      </c>
    </row>
    <row r="11" spans="1:6" ht="75">
      <c r="A11" s="14" t="s">
        <v>17</v>
      </c>
      <c r="B11" s="14" t="s">
        <v>2</v>
      </c>
      <c r="C11" s="15" t="s">
        <v>33</v>
      </c>
      <c r="D11" s="16">
        <v>46263.916666666701</v>
      </c>
      <c r="E11" s="16">
        <v>46264.25</v>
      </c>
      <c r="F11" s="15" t="s">
        <v>26</v>
      </c>
    </row>
    <row r="12" spans="1:6" ht="75">
      <c r="A12" s="14" t="s">
        <v>17</v>
      </c>
      <c r="B12" s="14" t="s">
        <v>2</v>
      </c>
      <c r="C12" s="15" t="s">
        <v>34</v>
      </c>
      <c r="D12" s="16">
        <v>46263.916666666701</v>
      </c>
      <c r="E12" s="16">
        <v>46264.25</v>
      </c>
      <c r="F12" s="15" t="s">
        <v>26</v>
      </c>
    </row>
    <row r="13" spans="1:6" ht="75">
      <c r="A13" s="14" t="s">
        <v>17</v>
      </c>
      <c r="B13" s="14" t="s">
        <v>2</v>
      </c>
      <c r="C13" s="15" t="s">
        <v>35</v>
      </c>
      <c r="D13" s="16">
        <v>46263.916666666701</v>
      </c>
      <c r="E13" s="16">
        <v>46264.25</v>
      </c>
      <c r="F13" s="15" t="s">
        <v>26</v>
      </c>
    </row>
    <row r="14" spans="1:6" ht="75">
      <c r="A14" s="14" t="s">
        <v>17</v>
      </c>
      <c r="B14" s="14" t="s">
        <v>2</v>
      </c>
      <c r="C14" s="15" t="s">
        <v>36</v>
      </c>
      <c r="D14" s="16">
        <v>46263.916666666701</v>
      </c>
      <c r="E14" s="16">
        <v>46264.25</v>
      </c>
      <c r="F14" s="15" t="s">
        <v>26</v>
      </c>
    </row>
    <row r="15" spans="1:6" ht="75">
      <c r="A15" s="14" t="s">
        <v>17</v>
      </c>
      <c r="B15" s="14" t="s">
        <v>2</v>
      </c>
      <c r="C15" s="15" t="s">
        <v>37</v>
      </c>
      <c r="D15" s="16">
        <v>46263.916666666701</v>
      </c>
      <c r="E15" s="16">
        <v>46264.25</v>
      </c>
      <c r="F15" s="15" t="s">
        <v>26</v>
      </c>
    </row>
    <row r="16" spans="1:6" ht="75">
      <c r="A16" s="14" t="s">
        <v>40</v>
      </c>
      <c r="B16" s="14" t="s">
        <v>2</v>
      </c>
      <c r="C16" s="15" t="s">
        <v>41</v>
      </c>
      <c r="D16" s="16">
        <v>46263.916666666701</v>
      </c>
      <c r="E16" s="16">
        <v>46264.25</v>
      </c>
      <c r="F16" s="15" t="s">
        <v>26</v>
      </c>
    </row>
    <row r="17" spans="1:6" ht="75">
      <c r="A17" s="14" t="s">
        <v>38</v>
      </c>
      <c r="B17" s="14" t="s">
        <v>2</v>
      </c>
      <c r="C17" s="15" t="s">
        <v>39</v>
      </c>
      <c r="D17" s="16">
        <v>46263.916666666701</v>
      </c>
      <c r="E17" s="16">
        <v>46264.25</v>
      </c>
      <c r="F17" s="15" t="s">
        <v>26</v>
      </c>
    </row>
    <row r="18" spans="1:6" ht="75">
      <c r="A18" s="14" t="s">
        <v>51</v>
      </c>
      <c r="B18" s="14" t="s">
        <v>6</v>
      </c>
      <c r="C18" s="15" t="s">
        <v>52</v>
      </c>
      <c r="D18" s="16">
        <v>46202.875</v>
      </c>
      <c r="E18" s="16">
        <v>46508.208333333299</v>
      </c>
      <c r="F18" s="15" t="s">
        <v>53</v>
      </c>
    </row>
    <row r="19" spans="1:6" ht="75">
      <c r="A19" s="14" t="s">
        <v>60</v>
      </c>
      <c r="B19" s="14" t="s">
        <v>2</v>
      </c>
      <c r="C19" s="15" t="s">
        <v>61</v>
      </c>
      <c r="D19" s="16">
        <v>46217.625</v>
      </c>
      <c r="E19" s="16">
        <v>46387.875</v>
      </c>
      <c r="F19" s="15" t="s">
        <v>62</v>
      </c>
    </row>
    <row r="20" spans="1:6">
      <c r="A20" s="14" t="s">
        <v>57</v>
      </c>
      <c r="B20" s="14" t="s">
        <v>18</v>
      </c>
      <c r="C20" s="15" t="s">
        <v>58</v>
      </c>
      <c r="D20" s="16">
        <v>46230.833333333299</v>
      </c>
      <c r="E20" s="16">
        <v>46403.25</v>
      </c>
      <c r="F20" s="15" t="s">
        <v>59</v>
      </c>
    </row>
    <row r="21" spans="1:6">
      <c r="A21" s="14" t="s">
        <v>45</v>
      </c>
      <c r="B21" s="14" t="s">
        <v>6</v>
      </c>
      <c r="C21" s="15" t="s">
        <v>46</v>
      </c>
      <c r="D21" s="16">
        <v>46230.208333333299</v>
      </c>
      <c r="E21" s="16">
        <v>46266.208333333299</v>
      </c>
      <c r="F21" s="14" t="s">
        <v>47</v>
      </c>
    </row>
    <row r="22" spans="1:6" ht="60">
      <c r="A22" s="14" t="s">
        <v>21</v>
      </c>
      <c r="B22" s="14" t="s">
        <v>6</v>
      </c>
      <c r="C22" s="15" t="s">
        <v>22</v>
      </c>
      <c r="D22" s="16">
        <v>46237.833333333299</v>
      </c>
      <c r="E22" s="16">
        <v>46326.25</v>
      </c>
      <c r="F22" s="15" t="s">
        <v>23</v>
      </c>
    </row>
    <row r="23" spans="1:6" ht="105">
      <c r="A23" s="14" t="s">
        <v>21</v>
      </c>
      <c r="B23" s="14" t="s">
        <v>2</v>
      </c>
      <c r="C23" s="15" t="s">
        <v>24</v>
      </c>
      <c r="D23" s="16">
        <v>46237.833333333299</v>
      </c>
      <c r="E23" s="16">
        <v>46326.25</v>
      </c>
      <c r="F23" s="15" t="s">
        <v>23</v>
      </c>
    </row>
    <row r="24" spans="1:6" ht="60">
      <c r="A24" s="14" t="s">
        <v>48</v>
      </c>
      <c r="B24" s="14" t="s">
        <v>2</v>
      </c>
      <c r="C24" s="15" t="s">
        <v>49</v>
      </c>
      <c r="D24" s="16">
        <v>46237.25</v>
      </c>
      <c r="E24" s="16">
        <v>46692.25</v>
      </c>
      <c r="F24" s="15" t="s">
        <v>50</v>
      </c>
    </row>
    <row r="25" spans="1:6" ht="75">
      <c r="A25" s="14" t="s">
        <v>54</v>
      </c>
      <c r="B25" s="14" t="s">
        <v>6</v>
      </c>
      <c r="C25" s="15" t="s">
        <v>55</v>
      </c>
      <c r="D25" s="16">
        <v>46263.875</v>
      </c>
      <c r="E25" s="16">
        <v>46264.166666666701</v>
      </c>
      <c r="F25" s="15" t="s">
        <v>56</v>
      </c>
    </row>
    <row r="26" spans="1:6" ht="90">
      <c r="A26" s="14" t="s">
        <v>42</v>
      </c>
      <c r="B26" s="14" t="s">
        <v>6</v>
      </c>
      <c r="C26" s="15" t="s">
        <v>43</v>
      </c>
      <c r="D26" s="16">
        <v>45804.208333333299</v>
      </c>
      <c r="E26" s="16">
        <v>46418.208333333299</v>
      </c>
      <c r="F26" s="14" t="s">
        <v>44</v>
      </c>
    </row>
    <row r="27" spans="1:6">
      <c r="A27" s="12"/>
      <c r="B27" s="12"/>
      <c r="C27" s="12"/>
      <c r="D27" s="13"/>
      <c r="E27" s="13"/>
      <c r="F27" s="13"/>
    </row>
    <row r="28" spans="1:6">
      <c r="A28" s="12"/>
      <c r="B28" s="12"/>
      <c r="C28" s="12"/>
      <c r="D28" s="13"/>
      <c r="E28" s="13"/>
      <c r="F28" s="13"/>
    </row>
    <row r="29" spans="1:6">
      <c r="A29" s="12"/>
      <c r="B29" s="12"/>
      <c r="C29" s="12"/>
      <c r="D29" s="13"/>
      <c r="E29" s="13"/>
      <c r="F29" s="13"/>
    </row>
    <row r="30" spans="1:6">
      <c r="A30" s="12"/>
      <c r="B30" s="12"/>
      <c r="C30" s="12"/>
      <c r="D30" s="13"/>
      <c r="E30" s="13"/>
      <c r="F30" s="13"/>
    </row>
    <row r="31" spans="1:6">
      <c r="A31" s="12"/>
      <c r="B31" s="12"/>
      <c r="C31" s="12"/>
      <c r="D31" s="13"/>
      <c r="E31" s="13"/>
      <c r="F31" s="13"/>
    </row>
    <row r="32" spans="1:6">
      <c r="A32" s="12"/>
      <c r="B32" s="12"/>
      <c r="C32" s="12"/>
      <c r="D32" s="13"/>
      <c r="E32" s="13"/>
      <c r="F32" s="13"/>
    </row>
    <row r="33" spans="1:6">
      <c r="A33" s="12"/>
      <c r="B33" s="12"/>
      <c r="C33" s="12"/>
      <c r="D33" s="13"/>
      <c r="E33" s="13"/>
      <c r="F33" s="13"/>
    </row>
    <row r="34" spans="1:6">
      <c r="A34" s="12"/>
      <c r="B34" s="12"/>
      <c r="C34" s="12"/>
      <c r="D34" s="13"/>
      <c r="E34" s="13"/>
      <c r="F34" s="13"/>
    </row>
    <row r="35" spans="1:6">
      <c r="A35" s="12"/>
      <c r="B35" s="12"/>
      <c r="C35" s="12"/>
      <c r="D35" s="13"/>
      <c r="E35" s="13"/>
      <c r="F35" s="13"/>
    </row>
  </sheetData>
  <autoFilter ref="A2:F35" xr:uid="{628606CA-9C79-4222-A53B-2C673F1BF1CB}">
    <sortState xmlns:xlrd2="http://schemas.microsoft.com/office/spreadsheetml/2017/richdata2" ref="A3:F35">
      <sortCondition ref="A2:A35"/>
    </sortState>
  </autoFilter>
  <mergeCells count="1">
    <mergeCell ref="A1:F1"/>
  </mergeCells>
  <conditionalFormatting sqref="A3:F26">
    <cfRule type="expression" dxfId="5"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AA26-1BA6-47F8-B64F-0F6ECDC9D8B1}">
  <sheetPr>
    <tabColor theme="6"/>
  </sheetPr>
  <dimension ref="A1:K20"/>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1.7265625" style="4" customWidth="1"/>
    <col min="4" max="4" width="16.453125" style="4" customWidth="1"/>
    <col min="5" max="5" width="17.453125" style="9" customWidth="1"/>
    <col min="6" max="6" width="47" style="9" customWidth="1"/>
    <col min="7" max="11" width="0" hidden="1" customWidth="1"/>
    <col min="12" max="16384" width="8.7265625" hidden="1"/>
  </cols>
  <sheetData>
    <row r="1" spans="1:6" ht="33">
      <c r="A1" s="33" t="str">
        <f>"Daily closure report: "&amp;'Front page'!A6</f>
        <v>Daily closure report: Sunday, 30 August</v>
      </c>
      <c r="B1" s="33"/>
      <c r="C1" s="33"/>
      <c r="D1" s="33"/>
      <c r="E1" s="33"/>
      <c r="F1" s="33"/>
    </row>
    <row r="2" spans="1:6" s="3" customFormat="1" ht="27.6">
      <c r="A2" s="8" t="s">
        <v>9</v>
      </c>
      <c r="B2" s="8" t="s">
        <v>1</v>
      </c>
      <c r="C2" s="8" t="s">
        <v>0</v>
      </c>
      <c r="D2" s="7" t="s">
        <v>11</v>
      </c>
      <c r="E2" s="7" t="s">
        <v>12</v>
      </c>
      <c r="F2" s="8" t="s">
        <v>10</v>
      </c>
    </row>
    <row r="3" spans="1:6" ht="45">
      <c r="A3" s="14" t="s">
        <v>17</v>
      </c>
      <c r="B3" s="14" t="s">
        <v>18</v>
      </c>
      <c r="C3" s="15" t="s">
        <v>19</v>
      </c>
      <c r="D3" s="16">
        <v>45847.208333333299</v>
      </c>
      <c r="E3" s="16">
        <v>46507.999305555597</v>
      </c>
      <c r="F3" s="15" t="s">
        <v>20</v>
      </c>
    </row>
    <row r="4" spans="1:6" ht="90">
      <c r="A4" s="14" t="s">
        <v>40</v>
      </c>
      <c r="B4" s="14" t="s">
        <v>2</v>
      </c>
      <c r="C4" s="15" t="s">
        <v>63</v>
      </c>
      <c r="D4" s="16">
        <v>46265.166666666701</v>
      </c>
      <c r="E4" s="16">
        <v>46265.625</v>
      </c>
      <c r="F4" s="15" t="s">
        <v>64</v>
      </c>
    </row>
    <row r="5" spans="1:6" ht="90">
      <c r="A5" s="14" t="s">
        <v>51</v>
      </c>
      <c r="B5" s="14" t="s">
        <v>6</v>
      </c>
      <c r="C5" s="15" t="s">
        <v>52</v>
      </c>
      <c r="D5" s="16">
        <v>46202.875</v>
      </c>
      <c r="E5" s="16">
        <v>46508.208333333299</v>
      </c>
      <c r="F5" s="15" t="s">
        <v>53</v>
      </c>
    </row>
    <row r="6" spans="1:6" ht="60">
      <c r="A6" s="14" t="s">
        <v>60</v>
      </c>
      <c r="B6" s="14" t="s">
        <v>2</v>
      </c>
      <c r="C6" s="15" t="s">
        <v>61</v>
      </c>
      <c r="D6" s="16">
        <v>46217.625</v>
      </c>
      <c r="E6" s="16">
        <v>46387.875</v>
      </c>
      <c r="F6" s="15" t="s">
        <v>62</v>
      </c>
    </row>
    <row r="7" spans="1:6" ht="45">
      <c r="A7" s="14" t="s">
        <v>57</v>
      </c>
      <c r="B7" s="14" t="s">
        <v>18</v>
      </c>
      <c r="C7" s="15" t="s">
        <v>58</v>
      </c>
      <c r="D7" s="16">
        <v>46230.833333333299</v>
      </c>
      <c r="E7" s="16">
        <v>46403.25</v>
      </c>
      <c r="F7" s="15" t="s">
        <v>59</v>
      </c>
    </row>
    <row r="8" spans="1:6" ht="45">
      <c r="A8" s="14" t="s">
        <v>45</v>
      </c>
      <c r="B8" s="14" t="s">
        <v>6</v>
      </c>
      <c r="C8" s="15" t="s">
        <v>46</v>
      </c>
      <c r="D8" s="16">
        <v>46230.208333333299</v>
      </c>
      <c r="E8" s="16">
        <v>46266.208333333299</v>
      </c>
      <c r="F8" s="15" t="s">
        <v>47</v>
      </c>
    </row>
    <row r="9" spans="1:6" ht="60">
      <c r="A9" s="14" t="s">
        <v>21</v>
      </c>
      <c r="B9" s="14" t="s">
        <v>6</v>
      </c>
      <c r="C9" s="15" t="s">
        <v>22</v>
      </c>
      <c r="D9" s="16">
        <v>46237.833333333299</v>
      </c>
      <c r="E9" s="16">
        <v>46326.25</v>
      </c>
      <c r="F9" s="15" t="s">
        <v>23</v>
      </c>
    </row>
    <row r="10" spans="1:6" ht="105">
      <c r="A10" s="14" t="s">
        <v>21</v>
      </c>
      <c r="B10" s="14" t="s">
        <v>2</v>
      </c>
      <c r="C10" s="15" t="s">
        <v>24</v>
      </c>
      <c r="D10" s="16">
        <v>46237.833333333299</v>
      </c>
      <c r="E10" s="16">
        <v>46326.25</v>
      </c>
      <c r="F10" s="15" t="s">
        <v>23</v>
      </c>
    </row>
    <row r="11" spans="1:6" ht="60">
      <c r="A11" s="14" t="s">
        <v>48</v>
      </c>
      <c r="B11" s="14" t="s">
        <v>2</v>
      </c>
      <c r="C11" s="15" t="s">
        <v>49</v>
      </c>
      <c r="D11" s="16">
        <v>46237.25</v>
      </c>
      <c r="E11" s="16">
        <v>46692.25</v>
      </c>
      <c r="F11" s="15" t="s">
        <v>50</v>
      </c>
    </row>
    <row r="12" spans="1:6" ht="75">
      <c r="A12" s="14" t="s">
        <v>54</v>
      </c>
      <c r="B12" s="14" t="s">
        <v>6</v>
      </c>
      <c r="C12" s="15" t="s">
        <v>55</v>
      </c>
      <c r="D12" s="16">
        <v>46264.875</v>
      </c>
      <c r="E12" s="16">
        <v>46265.166666666701</v>
      </c>
      <c r="F12" s="15" t="s">
        <v>56</v>
      </c>
    </row>
    <row r="13" spans="1:6" ht="90">
      <c r="A13" s="14" t="s">
        <v>42</v>
      </c>
      <c r="B13" s="14" t="s">
        <v>6</v>
      </c>
      <c r="C13" s="15" t="s">
        <v>43</v>
      </c>
      <c r="D13" s="16">
        <v>45804.208333333299</v>
      </c>
      <c r="E13" s="16">
        <v>46418.208333333299</v>
      </c>
      <c r="F13" s="15" t="s">
        <v>44</v>
      </c>
    </row>
    <row r="14" spans="1:6">
      <c r="A14" s="11"/>
      <c r="B14" s="11"/>
      <c r="C14" s="11"/>
      <c r="D14" s="10"/>
      <c r="E14" s="10"/>
      <c r="F14" s="10"/>
    </row>
    <row r="15" spans="1:6">
      <c r="A15" s="12"/>
      <c r="B15" s="12"/>
      <c r="C15" s="12"/>
      <c r="D15" s="13"/>
      <c r="E15" s="13"/>
      <c r="F15" s="13"/>
    </row>
    <row r="16" spans="1:6">
      <c r="A16" s="12"/>
      <c r="B16" s="12"/>
      <c r="C16" s="12"/>
      <c r="D16" s="13"/>
      <c r="E16" s="13"/>
      <c r="F16" s="13"/>
    </row>
    <row r="17" spans="1:6">
      <c r="A17" s="12"/>
      <c r="B17" s="12"/>
      <c r="C17" s="12"/>
      <c r="D17" s="13"/>
      <c r="E17" s="13"/>
      <c r="F17" s="13"/>
    </row>
    <row r="18" spans="1:6">
      <c r="A18" s="12"/>
      <c r="B18" s="12"/>
      <c r="C18" s="12"/>
      <c r="D18" s="13"/>
      <c r="E18" s="13"/>
      <c r="F18" s="13"/>
    </row>
    <row r="19" spans="1:6">
      <c r="A19" s="12"/>
      <c r="B19" s="12"/>
      <c r="C19" s="12"/>
      <c r="D19" s="13"/>
      <c r="E19" s="13"/>
      <c r="F19" s="13"/>
    </row>
    <row r="20" spans="1:6">
      <c r="A20" s="12"/>
      <c r="B20" s="12"/>
      <c r="C20" s="12"/>
      <c r="D20" s="13"/>
      <c r="E20" s="13"/>
      <c r="F20" s="13"/>
    </row>
  </sheetData>
  <autoFilter ref="A2:F18" xr:uid="{9D16C859-1B8A-4AF2-8D50-1644B5F49E85}">
    <sortState xmlns:xlrd2="http://schemas.microsoft.com/office/spreadsheetml/2017/richdata2" ref="A3:F18">
      <sortCondition ref="A2:A18"/>
    </sortState>
  </autoFilter>
  <mergeCells count="1">
    <mergeCell ref="A1:F1"/>
  </mergeCells>
  <conditionalFormatting sqref="A3:F13">
    <cfRule type="expression" dxfId="4"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3749-7F19-4164-8637-F068C6045FF3}">
  <sheetPr>
    <tabColor theme="7"/>
  </sheetPr>
  <dimension ref="A1:K44"/>
  <sheetViews>
    <sheetView zoomScaleNormal="100" workbookViewId="0">
      <pane ySplit="1" topLeftCell="A2" activePane="bottomLeft" state="frozenSplit"/>
      <selection sqref="A1:F1"/>
      <selection pane="bottomLeft" activeCell="A3" sqref="A3"/>
    </sheetView>
  </sheetViews>
  <sheetFormatPr defaultColWidth="0" defaultRowHeight="15"/>
  <cols>
    <col min="1" max="1" width="15.08984375" style="4" customWidth="1"/>
    <col min="2" max="2" width="13.26953125" style="4" customWidth="1"/>
    <col min="3" max="3" width="61.7265625" style="4" customWidth="1"/>
    <col min="4" max="4" width="17.7265625" style="4" customWidth="1"/>
    <col min="5" max="5" width="17.7265625" style="9" customWidth="1"/>
    <col min="6" max="6" width="47" style="9" customWidth="1"/>
    <col min="7" max="11" width="0" hidden="1" customWidth="1"/>
    <col min="12" max="16384" width="8.7265625" hidden="1"/>
  </cols>
  <sheetData>
    <row r="1" spans="1:6" ht="33">
      <c r="A1" s="33" t="str">
        <f>"Daily closure report: "&amp;'Front page'!A7</f>
        <v>Daily closure report: Monday, 31 August</v>
      </c>
      <c r="B1" s="33"/>
      <c r="C1" s="33"/>
      <c r="D1" s="33"/>
      <c r="E1" s="33"/>
      <c r="F1" s="33"/>
    </row>
    <row r="2" spans="1:6" s="8" customFormat="1" ht="27.6">
      <c r="A2" s="8" t="s">
        <v>9</v>
      </c>
      <c r="B2" s="8" t="s">
        <v>1</v>
      </c>
      <c r="C2" s="8" t="s">
        <v>0</v>
      </c>
      <c r="D2" s="8" t="s">
        <v>11</v>
      </c>
      <c r="E2" s="8" t="s">
        <v>12</v>
      </c>
      <c r="F2" s="8" t="s">
        <v>10</v>
      </c>
    </row>
    <row r="3" spans="1:6" ht="45">
      <c r="A3" s="14" t="s">
        <v>17</v>
      </c>
      <c r="B3" s="14" t="s">
        <v>18</v>
      </c>
      <c r="C3" s="15" t="s">
        <v>19</v>
      </c>
      <c r="D3" s="16">
        <v>45847.208333333299</v>
      </c>
      <c r="E3" s="16">
        <v>46507.999305555597</v>
      </c>
      <c r="F3" s="15" t="s">
        <v>20</v>
      </c>
    </row>
    <row r="4" spans="1:6" ht="105">
      <c r="A4" s="14" t="s">
        <v>40</v>
      </c>
      <c r="B4" s="14" t="s">
        <v>2</v>
      </c>
      <c r="C4" s="15" t="s">
        <v>63</v>
      </c>
      <c r="D4" s="16">
        <v>46265.166666666701</v>
      </c>
      <c r="E4" s="16">
        <v>46265.625</v>
      </c>
      <c r="F4" s="15" t="s">
        <v>64</v>
      </c>
    </row>
    <row r="5" spans="1:6" ht="105">
      <c r="A5" s="14" t="s">
        <v>70</v>
      </c>
      <c r="B5" s="14" t="s">
        <v>5</v>
      </c>
      <c r="C5" s="15" t="s">
        <v>71</v>
      </c>
      <c r="D5" s="16">
        <v>46265.833333333299</v>
      </c>
      <c r="E5" s="16">
        <v>46266.25</v>
      </c>
      <c r="F5" s="15" t="s">
        <v>72</v>
      </c>
    </row>
    <row r="6" spans="1:6" ht="105">
      <c r="A6" s="14" t="s">
        <v>51</v>
      </c>
      <c r="B6" s="14" t="s">
        <v>5</v>
      </c>
      <c r="C6" s="15" t="s">
        <v>73</v>
      </c>
      <c r="D6" s="16">
        <v>46265.8125</v>
      </c>
      <c r="E6" s="16">
        <v>46266.25</v>
      </c>
      <c r="F6" s="15" t="s">
        <v>74</v>
      </c>
    </row>
    <row r="7" spans="1:6" ht="90">
      <c r="A7" s="14" t="s">
        <v>51</v>
      </c>
      <c r="B7" s="14" t="s">
        <v>6</v>
      </c>
      <c r="C7" s="15" t="s">
        <v>52</v>
      </c>
      <c r="D7" s="16">
        <v>46202.875</v>
      </c>
      <c r="E7" s="16">
        <v>46508.208333333299</v>
      </c>
      <c r="F7" s="15" t="s">
        <v>53</v>
      </c>
    </row>
    <row r="8" spans="1:6" ht="90">
      <c r="A8" s="14" t="s">
        <v>51</v>
      </c>
      <c r="B8" s="14" t="s">
        <v>2</v>
      </c>
      <c r="C8" s="15" t="s">
        <v>75</v>
      </c>
      <c r="D8" s="16">
        <v>46266.333333333299</v>
      </c>
      <c r="E8" s="16">
        <v>46477</v>
      </c>
      <c r="F8" s="15" t="s">
        <v>53</v>
      </c>
    </row>
    <row r="9" spans="1:6" ht="60">
      <c r="A9" s="14" t="s">
        <v>60</v>
      </c>
      <c r="B9" s="14" t="s">
        <v>2</v>
      </c>
      <c r="C9" s="15" t="s">
        <v>61</v>
      </c>
      <c r="D9" s="16">
        <v>46217.625</v>
      </c>
      <c r="E9" s="16">
        <v>46387.875</v>
      </c>
      <c r="F9" s="15" t="s">
        <v>62</v>
      </c>
    </row>
    <row r="10" spans="1:6" ht="45">
      <c r="A10" s="14" t="s">
        <v>57</v>
      </c>
      <c r="B10" s="14" t="s">
        <v>18</v>
      </c>
      <c r="C10" s="15" t="s">
        <v>58</v>
      </c>
      <c r="D10" s="16">
        <v>46230.833333333299</v>
      </c>
      <c r="E10" s="16">
        <v>46403.25</v>
      </c>
      <c r="F10" s="15" t="s">
        <v>59</v>
      </c>
    </row>
    <row r="11" spans="1:6" ht="45">
      <c r="A11" s="14" t="s">
        <v>45</v>
      </c>
      <c r="B11" s="14" t="s">
        <v>6</v>
      </c>
      <c r="C11" s="15" t="s">
        <v>46</v>
      </c>
      <c r="D11" s="16">
        <v>46230.208333333299</v>
      </c>
      <c r="E11" s="16">
        <v>46266.208333333299</v>
      </c>
      <c r="F11" s="15" t="s">
        <v>47</v>
      </c>
    </row>
    <row r="12" spans="1:6" ht="60">
      <c r="A12" s="14" t="s">
        <v>21</v>
      </c>
      <c r="B12" s="14" t="s">
        <v>6</v>
      </c>
      <c r="C12" s="15" t="s">
        <v>22</v>
      </c>
      <c r="D12" s="16">
        <v>46237.833333333299</v>
      </c>
      <c r="E12" s="16">
        <v>46326.25</v>
      </c>
      <c r="F12" s="15" t="s">
        <v>23</v>
      </c>
    </row>
    <row r="13" spans="1:6" ht="45">
      <c r="A13" s="14" t="s">
        <v>21</v>
      </c>
      <c r="B13" s="14" t="s">
        <v>2</v>
      </c>
      <c r="C13" s="15" t="s">
        <v>24</v>
      </c>
      <c r="D13" s="16">
        <v>46237.833333333299</v>
      </c>
      <c r="E13" s="16">
        <v>46326.25</v>
      </c>
      <c r="F13" s="15" t="s">
        <v>23</v>
      </c>
    </row>
    <row r="14" spans="1:6" ht="60">
      <c r="A14" s="14" t="s">
        <v>65</v>
      </c>
      <c r="B14" s="14" t="s">
        <v>4</v>
      </c>
      <c r="C14" s="15" t="s">
        <v>66</v>
      </c>
      <c r="D14" s="16">
        <v>46266.000694444403</v>
      </c>
      <c r="E14" s="16">
        <v>46266.25</v>
      </c>
      <c r="F14" s="15" t="s">
        <v>67</v>
      </c>
    </row>
    <row r="15" spans="1:6" ht="105">
      <c r="A15" s="14" t="s">
        <v>65</v>
      </c>
      <c r="B15" s="14" t="s">
        <v>4</v>
      </c>
      <c r="C15" s="15" t="s">
        <v>68</v>
      </c>
      <c r="D15" s="16">
        <v>46266.000694444403</v>
      </c>
      <c r="E15" s="16">
        <v>46266.25</v>
      </c>
      <c r="F15" s="15" t="s">
        <v>67</v>
      </c>
    </row>
    <row r="16" spans="1:6" ht="105">
      <c r="A16" s="14" t="s">
        <v>65</v>
      </c>
      <c r="B16" s="14" t="s">
        <v>4</v>
      </c>
      <c r="C16" s="15" t="s">
        <v>69</v>
      </c>
      <c r="D16" s="16">
        <v>46266.000694444403</v>
      </c>
      <c r="E16" s="16">
        <v>46266.25</v>
      </c>
      <c r="F16" s="15" t="s">
        <v>67</v>
      </c>
    </row>
    <row r="17" spans="1:6" ht="75">
      <c r="A17" s="14" t="s">
        <v>48</v>
      </c>
      <c r="B17" s="14" t="s">
        <v>2</v>
      </c>
      <c r="C17" s="15" t="s">
        <v>49</v>
      </c>
      <c r="D17" s="16">
        <v>46237.25</v>
      </c>
      <c r="E17" s="16">
        <v>46692.25</v>
      </c>
      <c r="F17" s="15" t="s">
        <v>50</v>
      </c>
    </row>
    <row r="18" spans="1:6" ht="90">
      <c r="A18" s="14" t="s">
        <v>42</v>
      </c>
      <c r="B18" s="14" t="s">
        <v>6</v>
      </c>
      <c r="C18" s="15" t="s">
        <v>43</v>
      </c>
      <c r="D18" s="16">
        <v>45804.208333333299</v>
      </c>
      <c r="E18" s="16">
        <v>46418.208333333299</v>
      </c>
      <c r="F18" s="15" t="s">
        <v>44</v>
      </c>
    </row>
    <row r="19" spans="1:6">
      <c r="A19" s="11"/>
      <c r="B19" s="11"/>
      <c r="C19" s="11"/>
      <c r="D19" s="10"/>
      <c r="E19" s="10"/>
      <c r="F19" s="10"/>
    </row>
    <row r="20" spans="1:6">
      <c r="A20" s="11"/>
      <c r="B20" s="11"/>
      <c r="C20" s="11"/>
      <c r="D20" s="10"/>
      <c r="E20" s="10"/>
      <c r="F20" s="10"/>
    </row>
    <row r="21" spans="1:6">
      <c r="A21" s="11"/>
      <c r="B21" s="11"/>
      <c r="C21" s="11"/>
      <c r="D21" s="10"/>
      <c r="E21" s="10"/>
      <c r="F21" s="10"/>
    </row>
    <row r="22" spans="1:6">
      <c r="A22" s="11"/>
      <c r="B22" s="11"/>
      <c r="C22" s="11"/>
      <c r="D22" s="10"/>
      <c r="E22" s="10"/>
      <c r="F22" s="10"/>
    </row>
    <row r="23" spans="1:6">
      <c r="A23" s="11"/>
      <c r="B23" s="11"/>
      <c r="C23" s="11"/>
      <c r="D23" s="10"/>
      <c r="E23" s="10"/>
      <c r="F23" s="10"/>
    </row>
    <row r="24" spans="1:6">
      <c r="A24" s="11"/>
      <c r="B24" s="11"/>
      <c r="C24" s="11"/>
      <c r="D24" s="10"/>
      <c r="E24" s="10"/>
      <c r="F24" s="10"/>
    </row>
    <row r="25" spans="1:6">
      <c r="A25" s="11"/>
      <c r="B25" s="11"/>
      <c r="C25" s="11"/>
      <c r="D25" s="10"/>
      <c r="E25" s="10"/>
      <c r="F25" s="10"/>
    </row>
    <row r="26" spans="1:6">
      <c r="A26" s="11"/>
      <c r="B26" s="11"/>
      <c r="C26" s="11"/>
      <c r="D26" s="10"/>
      <c r="E26" s="10"/>
      <c r="F26" s="10"/>
    </row>
    <row r="27" spans="1:6">
      <c r="A27" s="11"/>
      <c r="B27" s="11"/>
      <c r="C27" s="11"/>
      <c r="D27" s="10"/>
      <c r="E27" s="10"/>
      <c r="F27" s="10"/>
    </row>
    <row r="28" spans="1:6">
      <c r="A28" s="11"/>
      <c r="B28" s="11"/>
      <c r="C28" s="11"/>
      <c r="D28" s="10"/>
      <c r="E28" s="10"/>
      <c r="F28" s="10"/>
    </row>
    <row r="29" spans="1:6">
      <c r="A29" s="11"/>
      <c r="B29" s="11"/>
      <c r="C29" s="11"/>
      <c r="D29" s="10"/>
      <c r="E29" s="10"/>
      <c r="F29" s="10"/>
    </row>
    <row r="30" spans="1:6">
      <c r="A30" s="11"/>
      <c r="B30" s="11"/>
      <c r="C30" s="11"/>
      <c r="D30" s="10"/>
      <c r="E30" s="10"/>
      <c r="F30" s="10"/>
    </row>
    <row r="31" spans="1:6">
      <c r="A31" s="11"/>
      <c r="B31" s="11"/>
      <c r="C31" s="11"/>
      <c r="D31" s="10"/>
      <c r="E31" s="10"/>
      <c r="F31" s="10"/>
    </row>
    <row r="32" spans="1:6">
      <c r="A32" s="11"/>
      <c r="B32" s="11"/>
      <c r="C32" s="11"/>
      <c r="D32" s="10"/>
      <c r="E32" s="10"/>
      <c r="F32" s="10"/>
    </row>
    <row r="33" spans="1:6">
      <c r="A33" s="11"/>
      <c r="B33" s="11"/>
      <c r="C33" s="11"/>
      <c r="D33" s="10"/>
      <c r="E33" s="10"/>
      <c r="F33" s="10"/>
    </row>
    <row r="34" spans="1:6">
      <c r="A34" s="11"/>
      <c r="B34" s="11"/>
      <c r="C34" s="11"/>
      <c r="D34" s="10"/>
      <c r="E34" s="10"/>
      <c r="F34" s="10"/>
    </row>
    <row r="35" spans="1:6">
      <c r="A35" s="11"/>
      <c r="B35" s="11"/>
      <c r="C35" s="11"/>
      <c r="D35" s="10"/>
      <c r="E35" s="10"/>
      <c r="F35" s="10"/>
    </row>
    <row r="36" spans="1:6">
      <c r="A36" s="11"/>
      <c r="B36" s="11"/>
      <c r="C36" s="11"/>
      <c r="D36" s="10"/>
      <c r="E36" s="10"/>
      <c r="F36" s="10"/>
    </row>
    <row r="37" spans="1:6">
      <c r="A37" s="11"/>
      <c r="B37" s="11"/>
      <c r="C37" s="11"/>
      <c r="D37" s="10"/>
      <c r="E37" s="10"/>
      <c r="F37" s="10"/>
    </row>
    <row r="38" spans="1:6">
      <c r="A38" s="11"/>
      <c r="B38" s="11"/>
      <c r="C38" s="11"/>
      <c r="D38" s="10"/>
      <c r="E38" s="10"/>
      <c r="F38" s="10"/>
    </row>
    <row r="39" spans="1:6">
      <c r="A39" s="12"/>
      <c r="B39" s="12"/>
      <c r="C39" s="12"/>
      <c r="D39" s="13"/>
      <c r="E39" s="13"/>
      <c r="F39" s="13"/>
    </row>
    <row r="40" spans="1:6">
      <c r="A40" s="12"/>
      <c r="B40" s="12"/>
      <c r="C40" s="12"/>
      <c r="D40" s="13"/>
      <c r="E40" s="13"/>
      <c r="F40" s="13"/>
    </row>
    <row r="41" spans="1:6">
      <c r="A41" s="12"/>
      <c r="B41" s="12"/>
      <c r="C41" s="12"/>
      <c r="D41" s="13"/>
      <c r="E41" s="13"/>
      <c r="F41" s="13"/>
    </row>
    <row r="42" spans="1:6">
      <c r="A42" s="12"/>
      <c r="B42" s="12"/>
      <c r="C42" s="12"/>
      <c r="D42" s="13"/>
      <c r="E42" s="13"/>
      <c r="F42" s="13"/>
    </row>
    <row r="43" spans="1:6">
      <c r="A43" s="12"/>
      <c r="B43" s="12"/>
      <c r="C43" s="12"/>
      <c r="D43" s="13"/>
      <c r="E43" s="13"/>
      <c r="F43" s="13"/>
    </row>
    <row r="44" spans="1:6">
      <c r="A44" s="11"/>
      <c r="B44" s="11"/>
      <c r="C44" s="11"/>
      <c r="D44" s="10"/>
      <c r="E44" s="10"/>
      <c r="F44" s="10"/>
    </row>
  </sheetData>
  <autoFilter ref="A2:F44" xr:uid="{EAF5096B-2F41-4EFE-9DE9-A204CAB2E3DA}">
    <sortState xmlns:xlrd2="http://schemas.microsoft.com/office/spreadsheetml/2017/richdata2" ref="A3:F44">
      <sortCondition ref="A2:A44"/>
    </sortState>
  </autoFilter>
  <mergeCells count="1">
    <mergeCell ref="A1:F1"/>
  </mergeCells>
  <conditionalFormatting sqref="A3:F18">
    <cfRule type="expression" dxfId="3"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54193-465E-4CDA-A774-7E91121BD6B3}">
  <sheetPr>
    <tabColor theme="9"/>
  </sheetPr>
  <dimension ref="A1:K259"/>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2.54296875" style="4" customWidth="1"/>
    <col min="4" max="4" width="16.453125" style="4" customWidth="1"/>
    <col min="5" max="5" width="16" style="9" customWidth="1"/>
    <col min="6" max="6" width="47" style="9" customWidth="1"/>
    <col min="7" max="11" width="0" hidden="1" customWidth="1"/>
    <col min="12" max="16384" width="8.7265625" hidden="1"/>
  </cols>
  <sheetData>
    <row r="1" spans="1:6" ht="33">
      <c r="A1" s="33" t="str">
        <f>"Daily closure report: "&amp;'Front page'!A8</f>
        <v>Daily closure report: Tuesday, 1 September</v>
      </c>
      <c r="B1" s="33"/>
      <c r="C1" s="33"/>
      <c r="D1" s="33"/>
      <c r="E1" s="33"/>
      <c r="F1" s="33"/>
    </row>
    <row r="2" spans="1:6" s="3" customFormat="1" ht="27.6">
      <c r="A2" s="8" t="s">
        <v>9</v>
      </c>
      <c r="B2" s="8" t="s">
        <v>1</v>
      </c>
      <c r="C2" s="8" t="s">
        <v>0</v>
      </c>
      <c r="D2" s="7" t="s">
        <v>11</v>
      </c>
      <c r="E2" s="7" t="s">
        <v>12</v>
      </c>
      <c r="F2" s="8" t="s">
        <v>10</v>
      </c>
    </row>
    <row r="3" spans="1:6" s="3" customFormat="1" ht="60">
      <c r="A3" s="14" t="s">
        <v>17</v>
      </c>
      <c r="B3" s="14" t="s">
        <v>6</v>
      </c>
      <c r="C3" s="15" t="s">
        <v>103</v>
      </c>
      <c r="D3" s="16">
        <v>46266.833333333299</v>
      </c>
      <c r="E3" s="16">
        <v>46267.208333333299</v>
      </c>
      <c r="F3" s="15" t="s">
        <v>104</v>
      </c>
    </row>
    <row r="4" spans="1:6" s="3" customFormat="1" ht="60">
      <c r="A4" s="14" t="s">
        <v>17</v>
      </c>
      <c r="B4" s="14" t="s">
        <v>18</v>
      </c>
      <c r="C4" s="15" t="s">
        <v>19</v>
      </c>
      <c r="D4" s="16">
        <v>45847.208333333299</v>
      </c>
      <c r="E4" s="16">
        <v>46507.999305555597</v>
      </c>
      <c r="F4" s="15" t="s">
        <v>20</v>
      </c>
    </row>
    <row r="5" spans="1:6" s="3" customFormat="1" ht="60">
      <c r="A5" s="14" t="s">
        <v>17</v>
      </c>
      <c r="B5" s="14" t="s">
        <v>6</v>
      </c>
      <c r="C5" s="15" t="s">
        <v>162</v>
      </c>
      <c r="D5" s="16">
        <v>46266.833333333299</v>
      </c>
      <c r="E5" s="16">
        <v>46267.25</v>
      </c>
      <c r="F5" s="15" t="s">
        <v>163</v>
      </c>
    </row>
    <row r="6" spans="1:6" s="3" customFormat="1" ht="60">
      <c r="A6" s="14" t="s">
        <v>17</v>
      </c>
      <c r="B6" s="14" t="s">
        <v>6</v>
      </c>
      <c r="C6" s="15" t="s">
        <v>164</v>
      </c>
      <c r="D6" s="16">
        <v>46266.833333333299</v>
      </c>
      <c r="E6" s="16">
        <v>46267.25</v>
      </c>
      <c r="F6" s="15" t="s">
        <v>163</v>
      </c>
    </row>
    <row r="7" spans="1:6" s="3" customFormat="1" ht="60">
      <c r="A7" s="14" t="s">
        <v>17</v>
      </c>
      <c r="B7" s="14" t="s">
        <v>6</v>
      </c>
      <c r="C7" s="15" t="s">
        <v>165</v>
      </c>
      <c r="D7" s="16">
        <v>46266.833333333299</v>
      </c>
      <c r="E7" s="16">
        <v>46267.25</v>
      </c>
      <c r="F7" s="15" t="s">
        <v>163</v>
      </c>
    </row>
    <row r="8" spans="1:6" s="3" customFormat="1" ht="45">
      <c r="A8" s="14" t="s">
        <v>17</v>
      </c>
      <c r="B8" s="14" t="s">
        <v>6</v>
      </c>
      <c r="C8" s="15" t="s">
        <v>166</v>
      </c>
      <c r="D8" s="16">
        <v>46266.833333333299</v>
      </c>
      <c r="E8" s="16">
        <v>46267.25</v>
      </c>
      <c r="F8" s="15" t="s">
        <v>163</v>
      </c>
    </row>
    <row r="9" spans="1:6" s="3" customFormat="1" ht="60">
      <c r="A9" s="14" t="s">
        <v>17</v>
      </c>
      <c r="B9" s="14" t="s">
        <v>6</v>
      </c>
      <c r="C9" s="15" t="s">
        <v>167</v>
      </c>
      <c r="D9" s="16">
        <v>46266.833333333299</v>
      </c>
      <c r="E9" s="16">
        <v>46267.25</v>
      </c>
      <c r="F9" s="15" t="s">
        <v>163</v>
      </c>
    </row>
    <row r="10" spans="1:6" s="3" customFormat="1" ht="45">
      <c r="A10" s="14" t="s">
        <v>17</v>
      </c>
      <c r="B10" s="14" t="s">
        <v>6</v>
      </c>
      <c r="C10" s="15" t="s">
        <v>168</v>
      </c>
      <c r="D10" s="16">
        <v>46266.833333333299</v>
      </c>
      <c r="E10" s="16">
        <v>46267.25</v>
      </c>
      <c r="F10" s="15" t="s">
        <v>163</v>
      </c>
    </row>
    <row r="11" spans="1:6" s="3" customFormat="1" ht="45">
      <c r="A11" s="14" t="s">
        <v>17</v>
      </c>
      <c r="B11" s="14" t="s">
        <v>6</v>
      </c>
      <c r="C11" s="15" t="s">
        <v>169</v>
      </c>
      <c r="D11" s="16">
        <v>46266.833333333299</v>
      </c>
      <c r="E11" s="16">
        <v>46267.25</v>
      </c>
      <c r="F11" s="15" t="s">
        <v>170</v>
      </c>
    </row>
    <row r="12" spans="1:6" s="3" customFormat="1" ht="60">
      <c r="A12" s="14" t="s">
        <v>17</v>
      </c>
      <c r="B12" s="14" t="s">
        <v>6</v>
      </c>
      <c r="C12" s="15" t="s">
        <v>171</v>
      </c>
      <c r="D12" s="16">
        <v>46266.833333333299</v>
      </c>
      <c r="E12" s="16">
        <v>46267.25</v>
      </c>
      <c r="F12" s="15" t="s">
        <v>170</v>
      </c>
    </row>
    <row r="13" spans="1:6" s="3" customFormat="1" ht="60">
      <c r="A13" s="14" t="s">
        <v>17</v>
      </c>
      <c r="B13" s="14" t="s">
        <v>6</v>
      </c>
      <c r="C13" s="15" t="s">
        <v>172</v>
      </c>
      <c r="D13" s="16">
        <v>46266.833333333299</v>
      </c>
      <c r="E13" s="16">
        <v>46267.25</v>
      </c>
      <c r="F13" s="15" t="s">
        <v>170</v>
      </c>
    </row>
    <row r="14" spans="1:6" s="3" customFormat="1" ht="45">
      <c r="A14" s="14" t="s">
        <v>17</v>
      </c>
      <c r="B14" s="14" t="s">
        <v>6</v>
      </c>
      <c r="C14" s="15" t="s">
        <v>254</v>
      </c>
      <c r="D14" s="16">
        <v>46266.833333333299</v>
      </c>
      <c r="E14" s="16">
        <v>46267.25</v>
      </c>
      <c r="F14" s="15" t="s">
        <v>255</v>
      </c>
    </row>
    <row r="15" spans="1:6" s="3" customFormat="1" ht="45">
      <c r="A15" s="14" t="s">
        <v>40</v>
      </c>
      <c r="B15" s="14" t="s">
        <v>2</v>
      </c>
      <c r="C15" s="15" t="s">
        <v>116</v>
      </c>
      <c r="D15" s="16">
        <v>46266.875</v>
      </c>
      <c r="E15" s="16">
        <v>46267.208333333299</v>
      </c>
      <c r="F15" s="15" t="s">
        <v>117</v>
      </c>
    </row>
    <row r="16" spans="1:6" s="3" customFormat="1" ht="45">
      <c r="A16" s="14" t="s">
        <v>40</v>
      </c>
      <c r="B16" s="14" t="s">
        <v>2</v>
      </c>
      <c r="C16" s="15" t="s">
        <v>187</v>
      </c>
      <c r="D16" s="16">
        <v>46266.833333333299</v>
      </c>
      <c r="E16" s="16">
        <v>46267.25</v>
      </c>
      <c r="F16" s="15" t="s">
        <v>188</v>
      </c>
    </row>
    <row r="17" spans="1:6" s="3" customFormat="1" ht="60">
      <c r="A17" s="14" t="s">
        <v>40</v>
      </c>
      <c r="B17" s="14" t="s">
        <v>6</v>
      </c>
      <c r="C17" s="15" t="s">
        <v>230</v>
      </c>
      <c r="D17" s="16">
        <v>46266.833333333299</v>
      </c>
      <c r="E17" s="16">
        <v>46267.25</v>
      </c>
      <c r="F17" s="15" t="s">
        <v>231</v>
      </c>
    </row>
    <row r="18" spans="1:6" s="3" customFormat="1" ht="60">
      <c r="A18" s="14" t="s">
        <v>40</v>
      </c>
      <c r="B18" s="14" t="s">
        <v>6</v>
      </c>
      <c r="C18" s="15" t="s">
        <v>232</v>
      </c>
      <c r="D18" s="16">
        <v>46266.833333333299</v>
      </c>
      <c r="E18" s="16">
        <v>46267.25</v>
      </c>
      <c r="F18" s="15" t="s">
        <v>231</v>
      </c>
    </row>
    <row r="19" spans="1:6" s="3" customFormat="1" ht="45">
      <c r="A19" s="14" t="s">
        <v>40</v>
      </c>
      <c r="B19" s="14" t="s">
        <v>6</v>
      </c>
      <c r="C19" s="15" t="s">
        <v>233</v>
      </c>
      <c r="D19" s="16">
        <v>46266.833333333299</v>
      </c>
      <c r="E19" s="16">
        <v>46267.25</v>
      </c>
      <c r="F19" s="15" t="s">
        <v>231</v>
      </c>
    </row>
    <row r="20" spans="1:6" s="3" customFormat="1" ht="45">
      <c r="A20" s="14" t="s">
        <v>40</v>
      </c>
      <c r="B20" s="14" t="s">
        <v>6</v>
      </c>
      <c r="C20" s="15" t="s">
        <v>234</v>
      </c>
      <c r="D20" s="16">
        <v>46266.833333333299</v>
      </c>
      <c r="E20" s="16">
        <v>46267.25</v>
      </c>
      <c r="F20" s="15" t="s">
        <v>231</v>
      </c>
    </row>
    <row r="21" spans="1:6" s="3" customFormat="1" ht="60">
      <c r="A21" s="14" t="s">
        <v>40</v>
      </c>
      <c r="B21" s="14" t="s">
        <v>6</v>
      </c>
      <c r="C21" s="15" t="s">
        <v>235</v>
      </c>
      <c r="D21" s="16">
        <v>46266.833333333299</v>
      </c>
      <c r="E21" s="16">
        <v>46267.25</v>
      </c>
      <c r="F21" s="15" t="s">
        <v>231</v>
      </c>
    </row>
    <row r="22" spans="1:6" s="3" customFormat="1" ht="75">
      <c r="A22" s="14" t="s">
        <v>40</v>
      </c>
      <c r="B22" s="14" t="s">
        <v>6</v>
      </c>
      <c r="C22" s="15" t="s">
        <v>236</v>
      </c>
      <c r="D22" s="16">
        <v>46266.833333333299</v>
      </c>
      <c r="E22" s="16">
        <v>46267.25</v>
      </c>
      <c r="F22" s="15" t="s">
        <v>231</v>
      </c>
    </row>
    <row r="23" spans="1:6" s="3" customFormat="1" ht="60">
      <c r="A23" s="14" t="s">
        <v>40</v>
      </c>
      <c r="B23" s="14" t="s">
        <v>2</v>
      </c>
      <c r="C23" s="15" t="s">
        <v>247</v>
      </c>
      <c r="D23" s="16">
        <v>46266.833333333299</v>
      </c>
      <c r="E23" s="16">
        <v>46267.25</v>
      </c>
      <c r="F23" s="15" t="s">
        <v>248</v>
      </c>
    </row>
    <row r="24" spans="1:6" s="3" customFormat="1" ht="60">
      <c r="A24" s="14" t="s">
        <v>40</v>
      </c>
      <c r="B24" s="14" t="s">
        <v>2</v>
      </c>
      <c r="C24" s="15" t="s">
        <v>249</v>
      </c>
      <c r="D24" s="16">
        <v>46266.833333333299</v>
      </c>
      <c r="E24" s="16">
        <v>46267.25</v>
      </c>
      <c r="F24" s="15" t="s">
        <v>248</v>
      </c>
    </row>
    <row r="25" spans="1:6" s="3" customFormat="1" ht="60">
      <c r="A25" s="14" t="s">
        <v>40</v>
      </c>
      <c r="B25" s="14" t="s">
        <v>2</v>
      </c>
      <c r="C25" s="15" t="s">
        <v>250</v>
      </c>
      <c r="D25" s="16">
        <v>46266.833333333299</v>
      </c>
      <c r="E25" s="16">
        <v>46267.25</v>
      </c>
      <c r="F25" s="15" t="s">
        <v>248</v>
      </c>
    </row>
    <row r="26" spans="1:6" s="3" customFormat="1" ht="75">
      <c r="A26" s="14" t="s">
        <v>40</v>
      </c>
      <c r="B26" s="14" t="s">
        <v>6</v>
      </c>
      <c r="C26" s="15" t="s">
        <v>251</v>
      </c>
      <c r="D26" s="16">
        <v>46266.833333333299</v>
      </c>
      <c r="E26" s="16">
        <v>46267.25</v>
      </c>
      <c r="F26" s="15" t="s">
        <v>252</v>
      </c>
    </row>
    <row r="27" spans="1:6" s="3" customFormat="1" ht="60">
      <c r="A27" s="14" t="s">
        <v>40</v>
      </c>
      <c r="B27" s="14" t="s">
        <v>6</v>
      </c>
      <c r="C27" s="15" t="s">
        <v>253</v>
      </c>
      <c r="D27" s="16">
        <v>46266.833333333299</v>
      </c>
      <c r="E27" s="16">
        <v>46267.25</v>
      </c>
      <c r="F27" s="15" t="s">
        <v>252</v>
      </c>
    </row>
    <row r="28" spans="1:6" s="3" customFormat="1" ht="45">
      <c r="A28" s="14" t="s">
        <v>40</v>
      </c>
      <c r="B28" s="14" t="s">
        <v>6</v>
      </c>
      <c r="C28" s="15" t="s">
        <v>794</v>
      </c>
      <c r="D28" s="16">
        <v>46266.833333333299</v>
      </c>
      <c r="E28" s="16">
        <v>46267.25</v>
      </c>
      <c r="F28" s="15" t="s">
        <v>256</v>
      </c>
    </row>
    <row r="29" spans="1:6" s="3" customFormat="1" ht="45">
      <c r="A29" s="14" t="s">
        <v>435</v>
      </c>
      <c r="B29" s="14" t="s">
        <v>6</v>
      </c>
      <c r="C29" s="15" t="s">
        <v>436</v>
      </c>
      <c r="D29" s="16">
        <v>46266.833333333299</v>
      </c>
      <c r="E29" s="16">
        <v>46267.166666666701</v>
      </c>
      <c r="F29" s="15" t="s">
        <v>437</v>
      </c>
    </row>
    <row r="30" spans="1:6" s="3" customFormat="1" ht="75">
      <c r="A30" s="14" t="s">
        <v>76</v>
      </c>
      <c r="B30" s="14" t="s">
        <v>6</v>
      </c>
      <c r="C30" s="15" t="s">
        <v>77</v>
      </c>
      <c r="D30" s="16">
        <v>46266.875</v>
      </c>
      <c r="E30" s="16">
        <v>46267.208333333299</v>
      </c>
      <c r="F30" s="15" t="s">
        <v>78</v>
      </c>
    </row>
    <row r="31" spans="1:6" s="3" customFormat="1" ht="75">
      <c r="A31" s="14" t="s">
        <v>96</v>
      </c>
      <c r="B31" s="14" t="s">
        <v>5</v>
      </c>
      <c r="C31" s="15" t="s">
        <v>97</v>
      </c>
      <c r="D31" s="16">
        <v>46266.833333333299</v>
      </c>
      <c r="E31" s="16">
        <v>46267.25</v>
      </c>
      <c r="F31" s="15" t="s">
        <v>98</v>
      </c>
    </row>
    <row r="32" spans="1:6" s="3" customFormat="1" ht="75">
      <c r="A32" s="14" t="s">
        <v>96</v>
      </c>
      <c r="B32" s="14" t="s">
        <v>5</v>
      </c>
      <c r="C32" s="15" t="s">
        <v>99</v>
      </c>
      <c r="D32" s="16">
        <v>46266.833333333299</v>
      </c>
      <c r="E32" s="16">
        <v>46267.25</v>
      </c>
      <c r="F32" s="15" t="s">
        <v>98</v>
      </c>
    </row>
    <row r="33" spans="1:6" s="3" customFormat="1" ht="75">
      <c r="A33" s="14" t="s">
        <v>87</v>
      </c>
      <c r="B33" s="14" t="s">
        <v>5</v>
      </c>
      <c r="C33" s="15" t="s">
        <v>88</v>
      </c>
      <c r="D33" s="16">
        <v>46266.916666666701</v>
      </c>
      <c r="E33" s="16">
        <v>46267.25</v>
      </c>
      <c r="F33" s="15" t="s">
        <v>89</v>
      </c>
    </row>
    <row r="34" spans="1:6" s="3" customFormat="1" ht="75">
      <c r="A34" s="14" t="s">
        <v>87</v>
      </c>
      <c r="B34" s="14" t="s">
        <v>4</v>
      </c>
      <c r="C34" s="15" t="s">
        <v>90</v>
      </c>
      <c r="D34" s="16">
        <v>46266.875</v>
      </c>
      <c r="E34" s="16">
        <v>46267.208333333299</v>
      </c>
      <c r="F34" s="15" t="s">
        <v>91</v>
      </c>
    </row>
    <row r="35" spans="1:6" s="3" customFormat="1" ht="75">
      <c r="A35" s="14" t="s">
        <v>87</v>
      </c>
      <c r="B35" s="14" t="s">
        <v>4</v>
      </c>
      <c r="C35" s="15" t="s">
        <v>92</v>
      </c>
      <c r="D35" s="16">
        <v>46266.833333333299</v>
      </c>
      <c r="E35" s="16">
        <v>46267.25</v>
      </c>
      <c r="F35" s="15" t="s">
        <v>93</v>
      </c>
    </row>
    <row r="36" spans="1:6" s="3" customFormat="1" ht="75">
      <c r="A36" s="14" t="s">
        <v>87</v>
      </c>
      <c r="B36" s="14" t="s">
        <v>5</v>
      </c>
      <c r="C36" s="15" t="s">
        <v>94</v>
      </c>
      <c r="D36" s="16">
        <v>46266.833333333299</v>
      </c>
      <c r="E36" s="16">
        <v>46267.25</v>
      </c>
      <c r="F36" s="15" t="s">
        <v>95</v>
      </c>
    </row>
    <row r="37" spans="1:6" s="3" customFormat="1" ht="90">
      <c r="A37" s="14" t="s">
        <v>87</v>
      </c>
      <c r="B37" s="14" t="s">
        <v>5</v>
      </c>
      <c r="C37" s="15" t="s">
        <v>100</v>
      </c>
      <c r="D37" s="16">
        <v>46266.833333333299</v>
      </c>
      <c r="E37" s="16">
        <v>46267.25</v>
      </c>
      <c r="F37" s="15" t="s">
        <v>101</v>
      </c>
    </row>
    <row r="38" spans="1:6" s="3" customFormat="1" ht="90">
      <c r="A38" s="14" t="s">
        <v>87</v>
      </c>
      <c r="B38" s="14" t="s">
        <v>5</v>
      </c>
      <c r="C38" s="15" t="s">
        <v>102</v>
      </c>
      <c r="D38" s="16">
        <v>46266.833333333299</v>
      </c>
      <c r="E38" s="16">
        <v>46267.25</v>
      </c>
      <c r="F38" s="15" t="s">
        <v>101</v>
      </c>
    </row>
    <row r="39" spans="1:6" s="3" customFormat="1" ht="90">
      <c r="A39" s="14" t="s">
        <v>87</v>
      </c>
      <c r="B39" s="14" t="s">
        <v>5</v>
      </c>
      <c r="C39" s="15" t="s">
        <v>107</v>
      </c>
      <c r="D39" s="16">
        <v>46266.833333333299</v>
      </c>
      <c r="E39" s="16">
        <v>46267.25</v>
      </c>
      <c r="F39" s="15" t="s">
        <v>106</v>
      </c>
    </row>
    <row r="40" spans="1:6" s="3" customFormat="1" ht="90">
      <c r="A40" s="14" t="s">
        <v>87</v>
      </c>
      <c r="B40" s="14" t="s">
        <v>5</v>
      </c>
      <c r="C40" s="15" t="s">
        <v>148</v>
      </c>
      <c r="D40" s="16">
        <v>46266.541666666701</v>
      </c>
      <c r="E40" s="16">
        <v>46270.25</v>
      </c>
      <c r="F40" s="15" t="s">
        <v>149</v>
      </c>
    </row>
    <row r="41" spans="1:6" s="3" customFormat="1" ht="90">
      <c r="A41" s="14" t="s">
        <v>87</v>
      </c>
      <c r="B41" s="14" t="s">
        <v>5</v>
      </c>
      <c r="C41" s="15" t="s">
        <v>150</v>
      </c>
      <c r="D41" s="16">
        <v>46266.833333333299</v>
      </c>
      <c r="E41" s="16">
        <v>46267.25</v>
      </c>
      <c r="F41" s="15" t="s">
        <v>149</v>
      </c>
    </row>
    <row r="42" spans="1:6" s="3" customFormat="1" ht="90">
      <c r="A42" s="14" t="s">
        <v>87</v>
      </c>
      <c r="B42" s="14" t="s">
        <v>5</v>
      </c>
      <c r="C42" s="15" t="s">
        <v>151</v>
      </c>
      <c r="D42" s="16">
        <v>46266.833333333299</v>
      </c>
      <c r="E42" s="16">
        <v>46267.25</v>
      </c>
      <c r="F42" s="15" t="s">
        <v>149</v>
      </c>
    </row>
    <row r="43" spans="1:6" s="3" customFormat="1" ht="90">
      <c r="A43" s="14" t="s">
        <v>87</v>
      </c>
      <c r="B43" s="14" t="s">
        <v>5</v>
      </c>
      <c r="C43" s="15" t="s">
        <v>152</v>
      </c>
      <c r="D43" s="16">
        <v>46266.833333333299</v>
      </c>
      <c r="E43" s="16">
        <v>46267.25</v>
      </c>
      <c r="F43" s="15" t="s">
        <v>149</v>
      </c>
    </row>
    <row r="44" spans="1:6" ht="90">
      <c r="A44" s="14" t="s">
        <v>87</v>
      </c>
      <c r="B44" s="14" t="s">
        <v>5</v>
      </c>
      <c r="C44" s="15" t="s">
        <v>153</v>
      </c>
      <c r="D44" s="16">
        <v>46266.833333333299</v>
      </c>
      <c r="E44" s="16">
        <v>46267.25</v>
      </c>
      <c r="F44" s="15" t="s">
        <v>149</v>
      </c>
    </row>
    <row r="45" spans="1:6" ht="90">
      <c r="A45" s="14" t="s">
        <v>87</v>
      </c>
      <c r="B45" s="14" t="s">
        <v>5</v>
      </c>
      <c r="C45" s="15" t="s">
        <v>154</v>
      </c>
      <c r="D45" s="16">
        <v>46266.833333333299</v>
      </c>
      <c r="E45" s="16">
        <v>46267.25</v>
      </c>
      <c r="F45" s="15" t="s">
        <v>149</v>
      </c>
    </row>
    <row r="46" spans="1:6" ht="90">
      <c r="A46" s="14" t="s">
        <v>87</v>
      </c>
      <c r="B46" s="14" t="s">
        <v>5</v>
      </c>
      <c r="C46" s="15" t="s">
        <v>155</v>
      </c>
      <c r="D46" s="16">
        <v>46266.833333333299</v>
      </c>
      <c r="E46" s="16">
        <v>46267.25</v>
      </c>
      <c r="F46" s="15" t="s">
        <v>149</v>
      </c>
    </row>
    <row r="47" spans="1:6" ht="90">
      <c r="A47" s="14" t="s">
        <v>87</v>
      </c>
      <c r="B47" s="14" t="s">
        <v>5</v>
      </c>
      <c r="C47" s="15" t="s">
        <v>156</v>
      </c>
      <c r="D47" s="16">
        <v>46266.833333333299</v>
      </c>
      <c r="E47" s="16">
        <v>46267.25</v>
      </c>
      <c r="F47" s="15" t="s">
        <v>149</v>
      </c>
    </row>
    <row r="48" spans="1:6" ht="75">
      <c r="A48" s="14" t="s">
        <v>38</v>
      </c>
      <c r="B48" s="14" t="s">
        <v>2</v>
      </c>
      <c r="C48" s="15" t="s">
        <v>214</v>
      </c>
      <c r="D48" s="16">
        <v>46266.833333333299</v>
      </c>
      <c r="E48" s="16">
        <v>46267.25</v>
      </c>
      <c r="F48" s="15" t="s">
        <v>215</v>
      </c>
    </row>
    <row r="49" spans="1:6" ht="90">
      <c r="A49" s="14" t="s">
        <v>263</v>
      </c>
      <c r="B49" s="14" t="s">
        <v>18</v>
      </c>
      <c r="C49" s="15" t="s">
        <v>264</v>
      </c>
      <c r="D49" s="16">
        <v>46266.833333333299</v>
      </c>
      <c r="E49" s="16">
        <v>46267.25</v>
      </c>
      <c r="F49" s="15" t="s">
        <v>261</v>
      </c>
    </row>
    <row r="50" spans="1:6" ht="90">
      <c r="A50" s="14" t="s">
        <v>263</v>
      </c>
      <c r="B50" s="14" t="s">
        <v>4</v>
      </c>
      <c r="C50" s="15" t="s">
        <v>265</v>
      </c>
      <c r="D50" s="16">
        <v>46266.833333333299</v>
      </c>
      <c r="E50" s="16">
        <v>46267.25</v>
      </c>
      <c r="F50" s="15" t="s">
        <v>261</v>
      </c>
    </row>
    <row r="51" spans="1:6" ht="90">
      <c r="A51" s="14" t="s">
        <v>263</v>
      </c>
      <c r="B51" s="14" t="s">
        <v>5</v>
      </c>
      <c r="C51" s="15" t="s">
        <v>266</v>
      </c>
      <c r="D51" s="16">
        <v>46266.833333333299</v>
      </c>
      <c r="E51" s="16">
        <v>46267.25</v>
      </c>
      <c r="F51" s="15" t="s">
        <v>261</v>
      </c>
    </row>
    <row r="52" spans="1:6" ht="90">
      <c r="A52" s="14" t="s">
        <v>227</v>
      </c>
      <c r="B52" s="14" t="s">
        <v>4</v>
      </c>
      <c r="C52" s="15" t="s">
        <v>228</v>
      </c>
      <c r="D52" s="16">
        <v>46266.833333333299</v>
      </c>
      <c r="E52" s="16">
        <v>46267.208333333299</v>
      </c>
      <c r="F52" s="15" t="s">
        <v>229</v>
      </c>
    </row>
    <row r="53" spans="1:6" ht="90">
      <c r="A53" s="14" t="s">
        <v>244</v>
      </c>
      <c r="B53" s="14" t="s">
        <v>6</v>
      </c>
      <c r="C53" s="15" t="s">
        <v>245</v>
      </c>
      <c r="D53" s="16">
        <v>46266.833333333299</v>
      </c>
      <c r="E53" s="16">
        <v>46267.25</v>
      </c>
      <c r="F53" s="15" t="s">
        <v>246</v>
      </c>
    </row>
    <row r="54" spans="1:6" ht="90">
      <c r="A54" s="14" t="s">
        <v>244</v>
      </c>
      <c r="B54" s="14" t="s">
        <v>2</v>
      </c>
      <c r="C54" s="15" t="s">
        <v>257</v>
      </c>
      <c r="D54" s="16">
        <v>46266.833333333299</v>
      </c>
      <c r="E54" s="16">
        <v>46267.25</v>
      </c>
      <c r="F54" s="15" t="s">
        <v>258</v>
      </c>
    </row>
    <row r="55" spans="1:6" ht="60">
      <c r="A55" s="14" t="s">
        <v>244</v>
      </c>
      <c r="B55" s="14" t="s">
        <v>6</v>
      </c>
      <c r="C55" s="15" t="s">
        <v>259</v>
      </c>
      <c r="D55" s="16">
        <v>46266.833333333299</v>
      </c>
      <c r="E55" s="16">
        <v>46267.25</v>
      </c>
      <c r="F55" s="15" t="s">
        <v>258</v>
      </c>
    </row>
    <row r="56" spans="1:6" ht="60">
      <c r="A56" s="14" t="s">
        <v>244</v>
      </c>
      <c r="B56" s="14" t="s">
        <v>6</v>
      </c>
      <c r="C56" s="15" t="s">
        <v>260</v>
      </c>
      <c r="D56" s="16">
        <v>46266.833333333299</v>
      </c>
      <c r="E56" s="16">
        <v>46267.25</v>
      </c>
      <c r="F56" s="15" t="s">
        <v>261</v>
      </c>
    </row>
    <row r="57" spans="1:6" ht="60">
      <c r="A57" s="14" t="s">
        <v>244</v>
      </c>
      <c r="B57" s="14" t="s">
        <v>2</v>
      </c>
      <c r="C57" s="15" t="s">
        <v>262</v>
      </c>
      <c r="D57" s="16">
        <v>46266.833333333299</v>
      </c>
      <c r="E57" s="16">
        <v>46267.25</v>
      </c>
      <c r="F57" s="15" t="s">
        <v>261</v>
      </c>
    </row>
    <row r="58" spans="1:6" ht="90">
      <c r="A58" s="14" t="s">
        <v>244</v>
      </c>
      <c r="B58" s="14" t="s">
        <v>2</v>
      </c>
      <c r="C58" s="15" t="s">
        <v>267</v>
      </c>
      <c r="D58" s="16">
        <v>46266.833333333299</v>
      </c>
      <c r="E58" s="16">
        <v>46267.25</v>
      </c>
      <c r="F58" s="15" t="s">
        <v>268</v>
      </c>
    </row>
    <row r="59" spans="1:6" ht="90">
      <c r="A59" s="14" t="s">
        <v>394</v>
      </c>
      <c r="B59" s="14" t="s">
        <v>4</v>
      </c>
      <c r="C59" s="15" t="s">
        <v>395</v>
      </c>
      <c r="D59" s="16">
        <v>46266.833333333299</v>
      </c>
      <c r="E59" s="16">
        <v>46267.25</v>
      </c>
      <c r="F59" s="15" t="s">
        <v>396</v>
      </c>
    </row>
    <row r="60" spans="1:6" ht="60">
      <c r="A60" s="14" t="s">
        <v>394</v>
      </c>
      <c r="B60" s="14" t="s">
        <v>4</v>
      </c>
      <c r="C60" s="15" t="s">
        <v>397</v>
      </c>
      <c r="D60" s="16">
        <v>46266.833333333299</v>
      </c>
      <c r="E60" s="16">
        <v>46267.25</v>
      </c>
      <c r="F60" s="15" t="s">
        <v>396</v>
      </c>
    </row>
    <row r="61" spans="1:6" ht="60">
      <c r="A61" s="14" t="s">
        <v>394</v>
      </c>
      <c r="B61" s="14" t="s">
        <v>5</v>
      </c>
      <c r="C61" s="15" t="s">
        <v>402</v>
      </c>
      <c r="D61" s="16">
        <v>46266.833333333299</v>
      </c>
      <c r="E61" s="16">
        <v>46267.25</v>
      </c>
      <c r="F61" s="15" t="s">
        <v>403</v>
      </c>
    </row>
    <row r="62" spans="1:6" ht="60">
      <c r="A62" s="14" t="s">
        <v>394</v>
      </c>
      <c r="B62" s="14" t="s">
        <v>5</v>
      </c>
      <c r="C62" s="15" t="s">
        <v>404</v>
      </c>
      <c r="D62" s="16">
        <v>46266.833333333299</v>
      </c>
      <c r="E62" s="16">
        <v>46267.25</v>
      </c>
      <c r="F62" s="15" t="s">
        <v>405</v>
      </c>
    </row>
    <row r="63" spans="1:6" ht="60">
      <c r="A63" s="14" t="s">
        <v>394</v>
      </c>
      <c r="B63" s="14" t="s">
        <v>5</v>
      </c>
      <c r="C63" s="15" t="s">
        <v>406</v>
      </c>
      <c r="D63" s="16">
        <v>46266.833333333299</v>
      </c>
      <c r="E63" s="16">
        <v>46267.25</v>
      </c>
      <c r="F63" s="15" t="s">
        <v>407</v>
      </c>
    </row>
    <row r="64" spans="1:6" ht="60">
      <c r="A64" s="14" t="s">
        <v>394</v>
      </c>
      <c r="B64" s="14" t="s">
        <v>5</v>
      </c>
      <c r="C64" s="15" t="s">
        <v>433</v>
      </c>
      <c r="D64" s="16">
        <v>46266.916666666701</v>
      </c>
      <c r="E64" s="16">
        <v>46267.208333333299</v>
      </c>
      <c r="F64" s="15" t="s">
        <v>434</v>
      </c>
    </row>
    <row r="65" spans="1:6" ht="60">
      <c r="A65" s="14" t="s">
        <v>426</v>
      </c>
      <c r="B65" s="14" t="s">
        <v>5</v>
      </c>
      <c r="C65" s="15" t="s">
        <v>427</v>
      </c>
      <c r="D65" s="16">
        <v>46266.916666666701</v>
      </c>
      <c r="E65" s="16">
        <v>46267.229166666701</v>
      </c>
      <c r="F65" s="15" t="s">
        <v>428</v>
      </c>
    </row>
    <row r="66" spans="1:6" ht="60">
      <c r="A66" s="14" t="s">
        <v>385</v>
      </c>
      <c r="B66" s="14" t="s">
        <v>2</v>
      </c>
      <c r="C66" s="15" t="s">
        <v>386</v>
      </c>
      <c r="D66" s="16">
        <v>46266.833333333299</v>
      </c>
      <c r="E66" s="16">
        <v>46267.25</v>
      </c>
      <c r="F66" s="15" t="s">
        <v>387</v>
      </c>
    </row>
    <row r="67" spans="1:6" ht="60">
      <c r="A67" s="14" t="s">
        <v>385</v>
      </c>
      <c r="B67" s="14" t="s">
        <v>2</v>
      </c>
      <c r="C67" s="15" t="s">
        <v>408</v>
      </c>
      <c r="D67" s="16">
        <v>46266.833333333299</v>
      </c>
      <c r="E67" s="16">
        <v>46267.25</v>
      </c>
      <c r="F67" s="15" t="s">
        <v>409</v>
      </c>
    </row>
    <row r="68" spans="1:6" ht="60">
      <c r="A68" s="14" t="s">
        <v>385</v>
      </c>
      <c r="B68" s="14" t="s">
        <v>6</v>
      </c>
      <c r="C68" s="15" t="s">
        <v>410</v>
      </c>
      <c r="D68" s="16">
        <v>46266.833333333299</v>
      </c>
      <c r="E68" s="16">
        <v>46267.25</v>
      </c>
      <c r="F68" s="15" t="s">
        <v>409</v>
      </c>
    </row>
    <row r="69" spans="1:6" ht="105">
      <c r="A69" s="14" t="s">
        <v>411</v>
      </c>
      <c r="B69" s="14" t="s">
        <v>2</v>
      </c>
      <c r="C69" s="15" t="s">
        <v>412</v>
      </c>
      <c r="D69" s="16">
        <v>46266.833333333299</v>
      </c>
      <c r="E69" s="16">
        <v>46267.25</v>
      </c>
      <c r="F69" s="15" t="s">
        <v>413</v>
      </c>
    </row>
    <row r="70" spans="1:6" ht="105">
      <c r="A70" s="14" t="s">
        <v>411</v>
      </c>
      <c r="B70" s="14" t="s">
        <v>2</v>
      </c>
      <c r="C70" s="15" t="s">
        <v>414</v>
      </c>
      <c r="D70" s="16">
        <v>46266.833333333299</v>
      </c>
      <c r="E70" s="16">
        <v>46267.25</v>
      </c>
      <c r="F70" s="15" t="s">
        <v>413</v>
      </c>
    </row>
    <row r="71" spans="1:6" ht="105">
      <c r="A71" s="14" t="s">
        <v>70</v>
      </c>
      <c r="B71" s="14" t="s">
        <v>4</v>
      </c>
      <c r="C71" s="15" t="s">
        <v>388</v>
      </c>
      <c r="D71" s="16">
        <v>46266.833333333299</v>
      </c>
      <c r="E71" s="16">
        <v>46267.25</v>
      </c>
      <c r="F71" s="15" t="s">
        <v>389</v>
      </c>
    </row>
    <row r="72" spans="1:6" ht="75">
      <c r="A72" s="14" t="s">
        <v>70</v>
      </c>
      <c r="B72" s="14" t="s">
        <v>5</v>
      </c>
      <c r="C72" s="15" t="s">
        <v>390</v>
      </c>
      <c r="D72" s="16">
        <v>46266.833333333299</v>
      </c>
      <c r="E72" s="16">
        <v>46267.25</v>
      </c>
      <c r="F72" s="15" t="s">
        <v>389</v>
      </c>
    </row>
    <row r="73" spans="1:6" ht="75">
      <c r="A73" s="14" t="s">
        <v>420</v>
      </c>
      <c r="B73" s="14" t="s">
        <v>2</v>
      </c>
      <c r="C73" s="15" t="s">
        <v>421</v>
      </c>
      <c r="D73" s="16">
        <v>46266.875</v>
      </c>
      <c r="E73" s="16">
        <v>46267.229166666701</v>
      </c>
      <c r="F73" s="15" t="s">
        <v>422</v>
      </c>
    </row>
    <row r="74" spans="1:6" ht="75">
      <c r="A74" s="14" t="s">
        <v>420</v>
      </c>
      <c r="B74" s="14" t="s">
        <v>2</v>
      </c>
      <c r="C74" s="15" t="s">
        <v>423</v>
      </c>
      <c r="D74" s="16">
        <v>46266.875</v>
      </c>
      <c r="E74" s="16">
        <v>46267.229166666701</v>
      </c>
      <c r="F74" s="15" t="s">
        <v>422</v>
      </c>
    </row>
    <row r="75" spans="1:6" ht="75">
      <c r="A75" s="14" t="s">
        <v>349</v>
      </c>
      <c r="B75" s="14" t="s">
        <v>2</v>
      </c>
      <c r="C75" s="15" t="s">
        <v>350</v>
      </c>
      <c r="D75" s="16">
        <v>46266.875</v>
      </c>
      <c r="E75" s="16">
        <v>46267.25</v>
      </c>
      <c r="F75" s="15" t="s">
        <v>351</v>
      </c>
    </row>
    <row r="76" spans="1:6" ht="75">
      <c r="A76" s="14" t="s">
        <v>349</v>
      </c>
      <c r="B76" s="14" t="s">
        <v>2</v>
      </c>
      <c r="C76" s="15" t="s">
        <v>352</v>
      </c>
      <c r="D76" s="16">
        <v>46266.875</v>
      </c>
      <c r="E76" s="16">
        <v>46267.25</v>
      </c>
      <c r="F76" s="15" t="s">
        <v>351</v>
      </c>
    </row>
    <row r="77" spans="1:6" ht="60">
      <c r="A77" s="14" t="s">
        <v>349</v>
      </c>
      <c r="B77" s="14" t="s">
        <v>18</v>
      </c>
      <c r="C77" s="15" t="s">
        <v>364</v>
      </c>
      <c r="D77" s="16">
        <v>46266.875</v>
      </c>
      <c r="E77" s="16">
        <v>46267.25</v>
      </c>
      <c r="F77" s="15" t="s">
        <v>365</v>
      </c>
    </row>
    <row r="78" spans="1:6" ht="60">
      <c r="A78" s="14" t="s">
        <v>349</v>
      </c>
      <c r="B78" s="14" t="s">
        <v>2</v>
      </c>
      <c r="C78" s="15" t="s">
        <v>373</v>
      </c>
      <c r="D78" s="16">
        <v>46266.875</v>
      </c>
      <c r="E78" s="16">
        <v>46267.25</v>
      </c>
      <c r="F78" s="15" t="s">
        <v>374</v>
      </c>
    </row>
    <row r="79" spans="1:6" ht="60">
      <c r="A79" s="14" t="s">
        <v>349</v>
      </c>
      <c r="B79" s="14" t="s">
        <v>2</v>
      </c>
      <c r="C79" s="15" t="s">
        <v>438</v>
      </c>
      <c r="D79" s="16">
        <v>46266.916666666701</v>
      </c>
      <c r="E79" s="16">
        <v>46267.229166666701</v>
      </c>
      <c r="F79" s="15" t="s">
        <v>439</v>
      </c>
    </row>
    <row r="80" spans="1:6" ht="90">
      <c r="A80" s="14" t="s">
        <v>349</v>
      </c>
      <c r="B80" s="14" t="s">
        <v>2</v>
      </c>
      <c r="C80" s="15" t="s">
        <v>440</v>
      </c>
      <c r="D80" s="16">
        <v>46266.916666666701</v>
      </c>
      <c r="E80" s="16">
        <v>46267.229166666701</v>
      </c>
      <c r="F80" s="15" t="s">
        <v>439</v>
      </c>
    </row>
    <row r="81" spans="1:6" ht="90">
      <c r="A81" s="14" t="s">
        <v>349</v>
      </c>
      <c r="B81" s="14" t="s">
        <v>6</v>
      </c>
      <c r="C81" s="15" t="s">
        <v>443</v>
      </c>
      <c r="D81" s="16">
        <v>46266.916666666701</v>
      </c>
      <c r="E81" s="16">
        <v>46267.229166666701</v>
      </c>
      <c r="F81" s="15" t="s">
        <v>444</v>
      </c>
    </row>
    <row r="82" spans="1:6" ht="75">
      <c r="A82" s="14" t="s">
        <v>447</v>
      </c>
      <c r="B82" s="14" t="s">
        <v>4</v>
      </c>
      <c r="C82" s="15" t="s">
        <v>448</v>
      </c>
      <c r="D82" s="16">
        <v>46266.833333333299</v>
      </c>
      <c r="E82" s="16">
        <v>46267.25</v>
      </c>
      <c r="F82" s="15" t="s">
        <v>449</v>
      </c>
    </row>
    <row r="83" spans="1:6" ht="75">
      <c r="A83" s="14" t="s">
        <v>355</v>
      </c>
      <c r="B83" s="14" t="s">
        <v>5</v>
      </c>
      <c r="C83" s="15" t="s">
        <v>356</v>
      </c>
      <c r="D83" s="16">
        <v>46266.875</v>
      </c>
      <c r="E83" s="16">
        <v>46267.25</v>
      </c>
      <c r="F83" s="15" t="s">
        <v>357</v>
      </c>
    </row>
    <row r="84" spans="1:6" ht="75">
      <c r="A84" s="14" t="s">
        <v>355</v>
      </c>
      <c r="B84" s="14" t="s">
        <v>4</v>
      </c>
      <c r="C84" s="15" t="s">
        <v>358</v>
      </c>
      <c r="D84" s="16">
        <v>46266.875</v>
      </c>
      <c r="E84" s="16">
        <v>46267.25</v>
      </c>
      <c r="F84" s="15" t="s">
        <v>357</v>
      </c>
    </row>
    <row r="85" spans="1:6" ht="75">
      <c r="A85" s="14" t="s">
        <v>355</v>
      </c>
      <c r="B85" s="14" t="s">
        <v>4</v>
      </c>
      <c r="C85" s="15" t="s">
        <v>366</v>
      </c>
      <c r="D85" s="16">
        <v>46266.875</v>
      </c>
      <c r="E85" s="16">
        <v>46267.25</v>
      </c>
      <c r="F85" s="15" t="s">
        <v>367</v>
      </c>
    </row>
    <row r="86" spans="1:6" ht="75">
      <c r="A86" s="14" t="s">
        <v>355</v>
      </c>
      <c r="B86" s="14" t="s">
        <v>18</v>
      </c>
      <c r="C86" s="15" t="s">
        <v>454</v>
      </c>
      <c r="D86" s="16">
        <v>46266.875</v>
      </c>
      <c r="E86" s="16">
        <v>46267.25</v>
      </c>
      <c r="F86" s="15" t="s">
        <v>455</v>
      </c>
    </row>
    <row r="87" spans="1:6" ht="75">
      <c r="A87" s="14" t="s">
        <v>355</v>
      </c>
      <c r="B87" s="14" t="s">
        <v>5</v>
      </c>
      <c r="C87" s="15" t="s">
        <v>465</v>
      </c>
      <c r="D87" s="16">
        <v>46266.875</v>
      </c>
      <c r="E87" s="16">
        <v>46267.25</v>
      </c>
      <c r="F87" s="15" t="s">
        <v>466</v>
      </c>
    </row>
    <row r="88" spans="1:6" ht="90">
      <c r="A88" s="14" t="s">
        <v>361</v>
      </c>
      <c r="B88" s="14" t="s">
        <v>18</v>
      </c>
      <c r="C88" s="15" t="s">
        <v>362</v>
      </c>
      <c r="D88" s="16">
        <v>46266.875</v>
      </c>
      <c r="E88" s="16">
        <v>46267.25</v>
      </c>
      <c r="F88" s="15" t="s">
        <v>363</v>
      </c>
    </row>
    <row r="89" spans="1:6" ht="45">
      <c r="A89" s="14" t="s">
        <v>361</v>
      </c>
      <c r="B89" s="14" t="s">
        <v>4</v>
      </c>
      <c r="C89" s="15" t="s">
        <v>381</v>
      </c>
      <c r="D89" s="16">
        <v>46266.875</v>
      </c>
      <c r="E89" s="16">
        <v>46267.25</v>
      </c>
      <c r="F89" s="15" t="s">
        <v>382</v>
      </c>
    </row>
    <row r="90" spans="1:6" ht="75">
      <c r="A90" s="14" t="s">
        <v>361</v>
      </c>
      <c r="B90" s="14" t="s">
        <v>4</v>
      </c>
      <c r="C90" s="15" t="s">
        <v>383</v>
      </c>
      <c r="D90" s="16">
        <v>46266.875</v>
      </c>
      <c r="E90" s="16">
        <v>46267.25</v>
      </c>
      <c r="F90" s="15" t="s">
        <v>382</v>
      </c>
    </row>
    <row r="91" spans="1:6" ht="75">
      <c r="A91" s="14" t="s">
        <v>343</v>
      </c>
      <c r="B91" s="14" t="s">
        <v>2</v>
      </c>
      <c r="C91" s="15" t="s">
        <v>344</v>
      </c>
      <c r="D91" s="16">
        <v>46266.875</v>
      </c>
      <c r="E91" s="16">
        <v>46267.25</v>
      </c>
      <c r="F91" s="15" t="s">
        <v>345</v>
      </c>
    </row>
    <row r="92" spans="1:6" ht="75">
      <c r="A92" s="14" t="s">
        <v>343</v>
      </c>
      <c r="B92" s="14" t="s">
        <v>2</v>
      </c>
      <c r="C92" s="15" t="s">
        <v>353</v>
      </c>
      <c r="D92" s="16">
        <v>46266.875</v>
      </c>
      <c r="E92" s="16">
        <v>46267.25</v>
      </c>
      <c r="F92" s="15" t="s">
        <v>354</v>
      </c>
    </row>
    <row r="93" spans="1:6" ht="90">
      <c r="A93" s="14" t="s">
        <v>467</v>
      </c>
      <c r="B93" s="14" t="s">
        <v>18</v>
      </c>
      <c r="C93" s="15" t="s">
        <v>641</v>
      </c>
      <c r="D93" s="16">
        <v>46266.833333333299</v>
      </c>
      <c r="E93" s="16">
        <v>46267.25</v>
      </c>
      <c r="F93" s="15" t="s">
        <v>468</v>
      </c>
    </row>
    <row r="94" spans="1:6" ht="90">
      <c r="A94" s="14" t="s">
        <v>51</v>
      </c>
      <c r="B94" s="14" t="s">
        <v>2</v>
      </c>
      <c r="C94" s="15" t="s">
        <v>157</v>
      </c>
      <c r="D94" s="16">
        <v>46266.833333333299</v>
      </c>
      <c r="E94" s="16">
        <v>46267.25</v>
      </c>
      <c r="F94" s="15" t="s">
        <v>158</v>
      </c>
    </row>
    <row r="95" spans="1:6" ht="75">
      <c r="A95" s="14" t="s">
        <v>51</v>
      </c>
      <c r="B95" s="14" t="s">
        <v>4</v>
      </c>
      <c r="C95" s="15" t="s">
        <v>445</v>
      </c>
      <c r="D95" s="16">
        <v>46266.8125</v>
      </c>
      <c r="E95" s="16">
        <v>46267.25</v>
      </c>
      <c r="F95" s="15" t="s">
        <v>446</v>
      </c>
    </row>
    <row r="96" spans="1:6" ht="75">
      <c r="A96" s="14" t="s">
        <v>51</v>
      </c>
      <c r="B96" s="14" t="s">
        <v>5</v>
      </c>
      <c r="C96" s="15" t="s">
        <v>73</v>
      </c>
      <c r="D96" s="16">
        <v>46266.8125</v>
      </c>
      <c r="E96" s="16">
        <v>46267.25</v>
      </c>
      <c r="F96" s="15" t="s">
        <v>74</v>
      </c>
    </row>
    <row r="97" spans="1:6" ht="75">
      <c r="A97" s="14" t="s">
        <v>51</v>
      </c>
      <c r="B97" s="14" t="s">
        <v>5</v>
      </c>
      <c r="C97" s="15" t="s">
        <v>450</v>
      </c>
      <c r="D97" s="16">
        <v>46266.875</v>
      </c>
      <c r="E97" s="16">
        <v>46267.25</v>
      </c>
      <c r="F97" s="15" t="s">
        <v>451</v>
      </c>
    </row>
    <row r="98" spans="1:6" ht="60">
      <c r="A98" s="14" t="s">
        <v>51</v>
      </c>
      <c r="B98" s="14" t="s">
        <v>5</v>
      </c>
      <c r="C98" s="15" t="s">
        <v>452</v>
      </c>
      <c r="D98" s="16">
        <v>46266.875</v>
      </c>
      <c r="E98" s="16">
        <v>46267.25</v>
      </c>
      <c r="F98" s="15" t="s">
        <v>453</v>
      </c>
    </row>
    <row r="99" spans="1:6" ht="60">
      <c r="A99" s="14" t="s">
        <v>51</v>
      </c>
      <c r="B99" s="14" t="s">
        <v>6</v>
      </c>
      <c r="C99" s="15" t="s">
        <v>52</v>
      </c>
      <c r="D99" s="16">
        <v>46202.875</v>
      </c>
      <c r="E99" s="16">
        <v>46508.208333333299</v>
      </c>
      <c r="F99" s="15" t="s">
        <v>53</v>
      </c>
    </row>
    <row r="100" spans="1:6" ht="60">
      <c r="A100" s="14" t="s">
        <v>51</v>
      </c>
      <c r="B100" s="14" t="s">
        <v>2</v>
      </c>
      <c r="C100" s="15" t="s">
        <v>75</v>
      </c>
      <c r="D100" s="16">
        <v>46266.333333333299</v>
      </c>
      <c r="E100" s="16">
        <v>46477</v>
      </c>
      <c r="F100" s="15" t="s">
        <v>53</v>
      </c>
    </row>
    <row r="101" spans="1:6" ht="60">
      <c r="A101" s="14" t="s">
        <v>51</v>
      </c>
      <c r="B101" s="14" t="s">
        <v>2</v>
      </c>
      <c r="C101" s="15" t="s">
        <v>480</v>
      </c>
      <c r="D101" s="16">
        <v>46266.875</v>
      </c>
      <c r="E101" s="16">
        <v>46267.25</v>
      </c>
      <c r="F101" s="15" t="s">
        <v>481</v>
      </c>
    </row>
    <row r="102" spans="1:6" ht="60">
      <c r="A102" s="14" t="s">
        <v>460</v>
      </c>
      <c r="B102" s="14" t="s">
        <v>4</v>
      </c>
      <c r="C102" s="15" t="s">
        <v>461</v>
      </c>
      <c r="D102" s="16">
        <v>46266.916666666701</v>
      </c>
      <c r="E102" s="16">
        <v>46267.25</v>
      </c>
      <c r="F102" s="15" t="s">
        <v>462</v>
      </c>
    </row>
    <row r="103" spans="1:6" ht="60">
      <c r="A103" s="14" t="s">
        <v>378</v>
      </c>
      <c r="B103" s="14" t="s">
        <v>2</v>
      </c>
      <c r="C103" s="15" t="s">
        <v>379</v>
      </c>
      <c r="D103" s="16">
        <v>46266.875</v>
      </c>
      <c r="E103" s="16">
        <v>46267.25</v>
      </c>
      <c r="F103" s="15" t="s">
        <v>380</v>
      </c>
    </row>
    <row r="104" spans="1:6" ht="60">
      <c r="A104" s="14" t="s">
        <v>110</v>
      </c>
      <c r="B104" s="14" t="s">
        <v>4</v>
      </c>
      <c r="C104" s="15" t="s">
        <v>111</v>
      </c>
      <c r="D104" s="16">
        <v>46266.833333333299</v>
      </c>
      <c r="E104" s="16">
        <v>46267.25</v>
      </c>
      <c r="F104" s="15" t="s">
        <v>112</v>
      </c>
    </row>
    <row r="105" spans="1:6" ht="75">
      <c r="A105" s="14" t="s">
        <v>469</v>
      </c>
      <c r="B105" s="14" t="s">
        <v>2</v>
      </c>
      <c r="C105" s="15" t="s">
        <v>470</v>
      </c>
      <c r="D105" s="16">
        <v>46266.875</v>
      </c>
      <c r="E105" s="16">
        <v>46267.25</v>
      </c>
      <c r="F105" s="15" t="s">
        <v>471</v>
      </c>
    </row>
    <row r="106" spans="1:6" ht="75">
      <c r="A106" s="14" t="s">
        <v>469</v>
      </c>
      <c r="B106" s="14" t="s">
        <v>6</v>
      </c>
      <c r="C106" s="15" t="s">
        <v>472</v>
      </c>
      <c r="D106" s="16">
        <v>46266.875</v>
      </c>
      <c r="E106" s="16">
        <v>46267.25</v>
      </c>
      <c r="F106" s="15" t="s">
        <v>473</v>
      </c>
    </row>
    <row r="107" spans="1:6" ht="75">
      <c r="A107" s="14" t="s">
        <v>175</v>
      </c>
      <c r="B107" s="14" t="s">
        <v>2</v>
      </c>
      <c r="C107" s="15" t="s">
        <v>176</v>
      </c>
      <c r="D107" s="16">
        <v>46266.833333333299</v>
      </c>
      <c r="E107" s="16">
        <v>46267.25</v>
      </c>
      <c r="F107" s="15" t="s">
        <v>174</v>
      </c>
    </row>
    <row r="108" spans="1:6" ht="75">
      <c r="A108" s="14" t="s">
        <v>120</v>
      </c>
      <c r="B108" s="14" t="s">
        <v>4</v>
      </c>
      <c r="C108" s="15" t="s">
        <v>121</v>
      </c>
      <c r="D108" s="16">
        <v>46266.833333333299</v>
      </c>
      <c r="E108" s="16">
        <v>46267.25</v>
      </c>
      <c r="F108" s="15" t="s">
        <v>122</v>
      </c>
    </row>
    <row r="109" spans="1:6" ht="75">
      <c r="A109" s="14" t="s">
        <v>120</v>
      </c>
      <c r="B109" s="14" t="s">
        <v>5</v>
      </c>
      <c r="C109" s="15" t="s">
        <v>130</v>
      </c>
      <c r="D109" s="16">
        <v>46266.833333333299</v>
      </c>
      <c r="E109" s="16">
        <v>46267.25</v>
      </c>
      <c r="F109" s="15" t="s">
        <v>131</v>
      </c>
    </row>
    <row r="110" spans="1:6" ht="45">
      <c r="A110" s="14" t="s">
        <v>60</v>
      </c>
      <c r="B110" s="14" t="s">
        <v>2</v>
      </c>
      <c r="C110" s="15" t="s">
        <v>61</v>
      </c>
      <c r="D110" s="16">
        <v>46217.625</v>
      </c>
      <c r="E110" s="16">
        <v>46387.875</v>
      </c>
      <c r="F110" s="15" t="s">
        <v>62</v>
      </c>
    </row>
    <row r="111" spans="1:6" ht="45">
      <c r="A111" s="14" t="s">
        <v>60</v>
      </c>
      <c r="B111" s="14" t="s">
        <v>4</v>
      </c>
      <c r="C111" s="15" t="s">
        <v>492</v>
      </c>
      <c r="D111" s="16">
        <v>46266.916666666701</v>
      </c>
      <c r="E111" s="16">
        <v>46267.25</v>
      </c>
      <c r="F111" s="15" t="s">
        <v>493</v>
      </c>
    </row>
    <row r="112" spans="1:6" ht="45">
      <c r="A112" s="14" t="s">
        <v>484</v>
      </c>
      <c r="B112" s="14" t="s">
        <v>2</v>
      </c>
      <c r="C112" s="15" t="s">
        <v>485</v>
      </c>
      <c r="D112" s="16">
        <v>46266.875</v>
      </c>
      <c r="E112" s="16">
        <v>46267.25</v>
      </c>
      <c r="F112" s="15" t="s">
        <v>486</v>
      </c>
    </row>
    <row r="113" spans="1:6" ht="45">
      <c r="A113" s="14" t="s">
        <v>484</v>
      </c>
      <c r="B113" s="14" t="s">
        <v>2</v>
      </c>
      <c r="C113" s="15" t="s">
        <v>487</v>
      </c>
      <c r="D113" s="16">
        <v>46266.875</v>
      </c>
      <c r="E113" s="16">
        <v>46267.25</v>
      </c>
      <c r="F113" s="15" t="s">
        <v>486</v>
      </c>
    </row>
    <row r="114" spans="1:6" ht="45">
      <c r="A114" s="14" t="s">
        <v>484</v>
      </c>
      <c r="B114" s="14" t="s">
        <v>18</v>
      </c>
      <c r="C114" s="15" t="s">
        <v>488</v>
      </c>
      <c r="D114" s="16">
        <v>46266.875</v>
      </c>
      <c r="E114" s="16">
        <v>46267.25</v>
      </c>
      <c r="F114" s="15" t="s">
        <v>489</v>
      </c>
    </row>
    <row r="115" spans="1:6" ht="45">
      <c r="A115" s="14" t="s">
        <v>79</v>
      </c>
      <c r="B115" s="14" t="s">
        <v>4</v>
      </c>
      <c r="C115" s="15" t="s">
        <v>80</v>
      </c>
      <c r="D115" s="16">
        <v>46266.833333333299</v>
      </c>
      <c r="E115" s="16">
        <v>46267.25</v>
      </c>
      <c r="F115" s="15" t="s">
        <v>81</v>
      </c>
    </row>
    <row r="116" spans="1:6" ht="30">
      <c r="A116" s="14" t="s">
        <v>79</v>
      </c>
      <c r="B116" s="14" t="s">
        <v>18</v>
      </c>
      <c r="C116" s="15" t="s">
        <v>82</v>
      </c>
      <c r="D116" s="16">
        <v>46266.833333333299</v>
      </c>
      <c r="E116" s="16">
        <v>46267.25</v>
      </c>
      <c r="F116" s="15" t="s">
        <v>81</v>
      </c>
    </row>
    <row r="117" spans="1:6" ht="45">
      <c r="A117" s="14" t="s">
        <v>79</v>
      </c>
      <c r="B117" s="14" t="s">
        <v>4</v>
      </c>
      <c r="C117" s="15" t="s">
        <v>83</v>
      </c>
      <c r="D117" s="16">
        <v>46266.833333333299</v>
      </c>
      <c r="E117" s="16">
        <v>46267.25</v>
      </c>
      <c r="F117" s="15" t="s">
        <v>81</v>
      </c>
    </row>
    <row r="118" spans="1:6" ht="45">
      <c r="A118" s="14" t="s">
        <v>79</v>
      </c>
      <c r="B118" s="14" t="s">
        <v>5</v>
      </c>
      <c r="C118" s="15" t="s">
        <v>105</v>
      </c>
      <c r="D118" s="16">
        <v>46266.833333333299</v>
      </c>
      <c r="E118" s="16">
        <v>46267.25</v>
      </c>
      <c r="F118" s="15" t="s">
        <v>106</v>
      </c>
    </row>
    <row r="119" spans="1:6" ht="45">
      <c r="A119" s="14" t="s">
        <v>123</v>
      </c>
      <c r="B119" s="14" t="s">
        <v>6</v>
      </c>
      <c r="C119" s="15" t="s">
        <v>124</v>
      </c>
      <c r="D119" s="16">
        <v>46266.833333333299</v>
      </c>
      <c r="E119" s="16">
        <v>46267.25</v>
      </c>
      <c r="F119" s="15" t="s">
        <v>125</v>
      </c>
    </row>
    <row r="120" spans="1:6" ht="45">
      <c r="A120" s="14" t="s">
        <v>123</v>
      </c>
      <c r="B120" s="14" t="s">
        <v>2</v>
      </c>
      <c r="C120" s="15" t="s">
        <v>126</v>
      </c>
      <c r="D120" s="16">
        <v>46266.833333333299</v>
      </c>
      <c r="E120" s="16">
        <v>46267.25</v>
      </c>
      <c r="F120" s="15" t="s">
        <v>127</v>
      </c>
    </row>
    <row r="121" spans="1:6" ht="45">
      <c r="A121" s="14" t="s">
        <v>496</v>
      </c>
      <c r="B121" s="14" t="s">
        <v>4</v>
      </c>
      <c r="C121" s="15" t="s">
        <v>659</v>
      </c>
      <c r="D121" s="16">
        <v>46266.833333333299</v>
      </c>
      <c r="E121" s="16">
        <v>46267.208333333299</v>
      </c>
      <c r="F121" s="15" t="s">
        <v>498</v>
      </c>
    </row>
    <row r="122" spans="1:6" ht="45">
      <c r="A122" s="14" t="s">
        <v>496</v>
      </c>
      <c r="B122" s="14" t="s">
        <v>4</v>
      </c>
      <c r="C122" s="15" t="s">
        <v>660</v>
      </c>
      <c r="D122" s="16">
        <v>46266.833333333299</v>
      </c>
      <c r="E122" s="16">
        <v>46267.208333333299</v>
      </c>
      <c r="F122" s="15" t="s">
        <v>498</v>
      </c>
    </row>
    <row r="123" spans="1:6" ht="45">
      <c r="A123" s="14" t="s">
        <v>496</v>
      </c>
      <c r="B123" s="14" t="s">
        <v>5</v>
      </c>
      <c r="C123" s="15" t="s">
        <v>795</v>
      </c>
      <c r="D123" s="16">
        <v>46266.833333333299</v>
      </c>
      <c r="E123" s="16">
        <v>46267.208333333299</v>
      </c>
      <c r="F123" s="15" t="s">
        <v>500</v>
      </c>
    </row>
    <row r="124" spans="1:6" ht="45">
      <c r="A124" s="14" t="s">
        <v>57</v>
      </c>
      <c r="B124" s="14" t="s">
        <v>18</v>
      </c>
      <c r="C124" s="15" t="s">
        <v>58</v>
      </c>
      <c r="D124" s="16">
        <v>46230.833333333299</v>
      </c>
      <c r="E124" s="16">
        <v>46403.25</v>
      </c>
      <c r="F124" s="15" t="s">
        <v>59</v>
      </c>
    </row>
    <row r="125" spans="1:6" ht="45">
      <c r="A125" s="14" t="s">
        <v>57</v>
      </c>
      <c r="B125" s="14" t="s">
        <v>6</v>
      </c>
      <c r="C125" s="15" t="s">
        <v>490</v>
      </c>
      <c r="D125" s="16">
        <v>46266.999305555597</v>
      </c>
      <c r="E125" s="16">
        <v>46267.25</v>
      </c>
      <c r="F125" s="15" t="s">
        <v>491</v>
      </c>
    </row>
    <row r="126" spans="1:6" ht="60">
      <c r="A126" s="14" t="s">
        <v>45</v>
      </c>
      <c r="B126" s="14" t="s">
        <v>6</v>
      </c>
      <c r="C126" s="15" t="s">
        <v>314</v>
      </c>
      <c r="D126" s="16">
        <v>46266.875</v>
      </c>
      <c r="E126" s="16">
        <v>46267.25</v>
      </c>
      <c r="F126" s="15" t="s">
        <v>315</v>
      </c>
    </row>
    <row r="127" spans="1:6" ht="45">
      <c r="A127" s="14" t="s">
        <v>189</v>
      </c>
      <c r="B127" s="14" t="s">
        <v>4</v>
      </c>
      <c r="C127" s="15" t="s">
        <v>190</v>
      </c>
      <c r="D127" s="16">
        <v>46266.833333333299</v>
      </c>
      <c r="E127" s="16">
        <v>46267.25</v>
      </c>
      <c r="F127" s="15" t="s">
        <v>191</v>
      </c>
    </row>
    <row r="128" spans="1:6" ht="45">
      <c r="A128" s="14" t="s">
        <v>21</v>
      </c>
      <c r="B128" s="14" t="s">
        <v>6</v>
      </c>
      <c r="C128" s="15" t="s">
        <v>22</v>
      </c>
      <c r="D128" s="16">
        <v>46237.833333333299</v>
      </c>
      <c r="E128" s="16">
        <v>46326.25</v>
      </c>
      <c r="F128" s="15" t="s">
        <v>23</v>
      </c>
    </row>
    <row r="129" spans="1:6" ht="45">
      <c r="A129" s="14" t="s">
        <v>21</v>
      </c>
      <c r="B129" s="14" t="s">
        <v>2</v>
      </c>
      <c r="C129" s="15" t="s">
        <v>24</v>
      </c>
      <c r="D129" s="16">
        <v>46237.833333333299</v>
      </c>
      <c r="E129" s="16">
        <v>46326.25</v>
      </c>
      <c r="F129" s="15" t="s">
        <v>23</v>
      </c>
    </row>
    <row r="130" spans="1:6" ht="45">
      <c r="A130" s="14" t="s">
        <v>216</v>
      </c>
      <c r="B130" s="14" t="s">
        <v>5</v>
      </c>
      <c r="C130" s="15" t="s">
        <v>217</v>
      </c>
      <c r="D130" s="16">
        <v>46266.833333333299</v>
      </c>
      <c r="E130" s="16">
        <v>46267.25</v>
      </c>
      <c r="F130" s="15" t="s">
        <v>218</v>
      </c>
    </row>
    <row r="131" spans="1:6" ht="45">
      <c r="A131" s="14" t="s">
        <v>216</v>
      </c>
      <c r="B131" s="14" t="s">
        <v>4</v>
      </c>
      <c r="C131" s="15" t="s">
        <v>223</v>
      </c>
      <c r="D131" s="16">
        <v>46266.833333333299</v>
      </c>
      <c r="E131" s="16">
        <v>46267.25</v>
      </c>
      <c r="F131" s="15" t="s">
        <v>224</v>
      </c>
    </row>
    <row r="132" spans="1:6" ht="45">
      <c r="A132" s="14" t="s">
        <v>216</v>
      </c>
      <c r="B132" s="14" t="s">
        <v>4</v>
      </c>
      <c r="C132" s="15" t="s">
        <v>225</v>
      </c>
      <c r="D132" s="16">
        <v>46266.833333333299</v>
      </c>
      <c r="E132" s="16">
        <v>46267.25</v>
      </c>
      <c r="F132" s="15" t="s">
        <v>224</v>
      </c>
    </row>
    <row r="133" spans="1:6" ht="45">
      <c r="A133" s="14" t="s">
        <v>216</v>
      </c>
      <c r="B133" s="14" t="s">
        <v>4</v>
      </c>
      <c r="C133" s="15" t="s">
        <v>226</v>
      </c>
      <c r="D133" s="16">
        <v>46266.833333333299</v>
      </c>
      <c r="E133" s="16">
        <v>46267.25</v>
      </c>
      <c r="F133" s="15" t="s">
        <v>224</v>
      </c>
    </row>
    <row r="134" spans="1:6" ht="45">
      <c r="A134" s="14" t="s">
        <v>202</v>
      </c>
      <c r="B134" s="14" t="s">
        <v>5</v>
      </c>
      <c r="C134" s="15" t="s">
        <v>203</v>
      </c>
      <c r="D134" s="16">
        <v>46266.833333333299</v>
      </c>
      <c r="E134" s="16">
        <v>46267.208333333299</v>
      </c>
      <c r="F134" s="15" t="s">
        <v>204</v>
      </c>
    </row>
    <row r="135" spans="1:6" ht="45">
      <c r="A135" s="14" t="s">
        <v>202</v>
      </c>
      <c r="B135" s="14" t="s">
        <v>5</v>
      </c>
      <c r="C135" s="15" t="s">
        <v>205</v>
      </c>
      <c r="D135" s="16">
        <v>46266.833333333299</v>
      </c>
      <c r="E135" s="16">
        <v>46267.208333333299</v>
      </c>
      <c r="F135" s="15" t="s">
        <v>204</v>
      </c>
    </row>
    <row r="136" spans="1:6" ht="45">
      <c r="A136" s="14" t="s">
        <v>237</v>
      </c>
      <c r="B136" s="14" t="s">
        <v>5</v>
      </c>
      <c r="C136" s="15" t="s">
        <v>238</v>
      </c>
      <c r="D136" s="16">
        <v>46266.833333333299</v>
      </c>
      <c r="E136" s="16">
        <v>46267.25</v>
      </c>
      <c r="F136" s="15" t="s">
        <v>239</v>
      </c>
    </row>
    <row r="137" spans="1:6" ht="45">
      <c r="A137" s="14" t="s">
        <v>237</v>
      </c>
      <c r="B137" s="14" t="s">
        <v>5</v>
      </c>
      <c r="C137" s="15" t="s">
        <v>240</v>
      </c>
      <c r="D137" s="16">
        <v>46266.833333333299</v>
      </c>
      <c r="E137" s="16">
        <v>46267.25</v>
      </c>
      <c r="F137" s="15" t="s">
        <v>239</v>
      </c>
    </row>
    <row r="138" spans="1:6" ht="45">
      <c r="A138" s="14" t="s">
        <v>237</v>
      </c>
      <c r="B138" s="14" t="s">
        <v>5</v>
      </c>
      <c r="C138" s="15" t="s">
        <v>241</v>
      </c>
      <c r="D138" s="16">
        <v>46266.833333333299</v>
      </c>
      <c r="E138" s="16">
        <v>46267.25</v>
      </c>
      <c r="F138" s="15" t="s">
        <v>239</v>
      </c>
    </row>
    <row r="139" spans="1:6" ht="45">
      <c r="A139" s="14" t="s">
        <v>237</v>
      </c>
      <c r="B139" s="14" t="s">
        <v>5</v>
      </c>
      <c r="C139" s="15" t="s">
        <v>242</v>
      </c>
      <c r="D139" s="16">
        <v>46266.833333333299</v>
      </c>
      <c r="E139" s="16">
        <v>46267.25</v>
      </c>
      <c r="F139" s="15" t="s">
        <v>239</v>
      </c>
    </row>
    <row r="140" spans="1:6" ht="45">
      <c r="A140" s="14" t="s">
        <v>237</v>
      </c>
      <c r="B140" s="14" t="s">
        <v>5</v>
      </c>
      <c r="C140" s="15" t="s">
        <v>243</v>
      </c>
      <c r="D140" s="16">
        <v>46266.833333333299</v>
      </c>
      <c r="E140" s="16">
        <v>46267.25</v>
      </c>
      <c r="F140" s="15" t="s">
        <v>239</v>
      </c>
    </row>
    <row r="141" spans="1:6" ht="45">
      <c r="A141" s="14" t="s">
        <v>328</v>
      </c>
      <c r="B141" s="14" t="s">
        <v>2</v>
      </c>
      <c r="C141" s="15" t="s">
        <v>329</v>
      </c>
      <c r="D141" s="16">
        <v>46266.833333333299</v>
      </c>
      <c r="E141" s="16">
        <v>46267.25</v>
      </c>
      <c r="F141" s="15" t="s">
        <v>330</v>
      </c>
    </row>
    <row r="142" spans="1:6" ht="45">
      <c r="A142" s="14" t="s">
        <v>791</v>
      </c>
      <c r="B142" s="14" t="s">
        <v>5</v>
      </c>
      <c r="C142" s="15" t="s">
        <v>792</v>
      </c>
      <c r="D142" s="16">
        <v>46266.833333333299</v>
      </c>
      <c r="E142" s="16">
        <v>46267.25</v>
      </c>
      <c r="F142" s="15" t="s">
        <v>793</v>
      </c>
    </row>
    <row r="143" spans="1:6" ht="45">
      <c r="A143" s="14" t="s">
        <v>113</v>
      </c>
      <c r="B143" s="14" t="s">
        <v>2</v>
      </c>
      <c r="C143" s="15" t="s">
        <v>114</v>
      </c>
      <c r="D143" s="16">
        <v>46266.916666666701</v>
      </c>
      <c r="E143" s="16">
        <v>46267.208333333299</v>
      </c>
      <c r="F143" s="15" t="s">
        <v>115</v>
      </c>
    </row>
    <row r="144" spans="1:6" ht="45">
      <c r="A144" s="14" t="s">
        <v>113</v>
      </c>
      <c r="B144" s="14" t="s">
        <v>2</v>
      </c>
      <c r="C144" s="15" t="s">
        <v>118</v>
      </c>
      <c r="D144" s="16">
        <v>46266.875</v>
      </c>
      <c r="E144" s="16">
        <v>46267.208333333299</v>
      </c>
      <c r="F144" s="15" t="s">
        <v>119</v>
      </c>
    </row>
    <row r="145" spans="1:6" ht="45">
      <c r="A145" s="14" t="s">
        <v>113</v>
      </c>
      <c r="B145" s="14" t="s">
        <v>6</v>
      </c>
      <c r="C145" s="15" t="s">
        <v>128</v>
      </c>
      <c r="D145" s="16">
        <v>46266.916666666701</v>
      </c>
      <c r="E145" s="16">
        <v>46267.208333333299</v>
      </c>
      <c r="F145" s="15" t="s">
        <v>129</v>
      </c>
    </row>
    <row r="146" spans="1:6" ht="45">
      <c r="A146" s="14" t="s">
        <v>113</v>
      </c>
      <c r="B146" s="14" t="s">
        <v>6</v>
      </c>
      <c r="C146" s="15" t="s">
        <v>146</v>
      </c>
      <c r="D146" s="16">
        <v>46266.833333333299</v>
      </c>
      <c r="E146" s="16">
        <v>46267.25</v>
      </c>
      <c r="F146" s="15" t="s">
        <v>147</v>
      </c>
    </row>
    <row r="147" spans="1:6" ht="45">
      <c r="A147" s="14" t="s">
        <v>113</v>
      </c>
      <c r="B147" s="14" t="s">
        <v>2</v>
      </c>
      <c r="C147" s="15" t="s">
        <v>173</v>
      </c>
      <c r="D147" s="16">
        <v>46266.833333333299</v>
      </c>
      <c r="E147" s="16">
        <v>46267.25</v>
      </c>
      <c r="F147" s="15" t="s">
        <v>174</v>
      </c>
    </row>
    <row r="148" spans="1:6" ht="45">
      <c r="A148" s="14" t="s">
        <v>113</v>
      </c>
      <c r="B148" s="14" t="s">
        <v>2</v>
      </c>
      <c r="C148" s="15" t="s">
        <v>198</v>
      </c>
      <c r="D148" s="16">
        <v>46266.833333333299</v>
      </c>
      <c r="E148" s="16">
        <v>46267.25</v>
      </c>
      <c r="F148" s="15" t="s">
        <v>199</v>
      </c>
    </row>
    <row r="149" spans="1:6" ht="45">
      <c r="A149" s="14" t="s">
        <v>113</v>
      </c>
      <c r="B149" s="14" t="s">
        <v>2</v>
      </c>
      <c r="C149" s="15" t="s">
        <v>200</v>
      </c>
      <c r="D149" s="16">
        <v>46266.833333333299</v>
      </c>
      <c r="E149" s="16">
        <v>46267.25</v>
      </c>
      <c r="F149" s="15" t="s">
        <v>199</v>
      </c>
    </row>
    <row r="150" spans="1:6" ht="45">
      <c r="A150" s="14" t="s">
        <v>113</v>
      </c>
      <c r="B150" s="14" t="s">
        <v>2</v>
      </c>
      <c r="C150" s="15" t="s">
        <v>201</v>
      </c>
      <c r="D150" s="16">
        <v>46266.833333333299</v>
      </c>
      <c r="E150" s="16">
        <v>46267.25</v>
      </c>
      <c r="F150" s="15" t="s">
        <v>199</v>
      </c>
    </row>
    <row r="151" spans="1:6" ht="45">
      <c r="A151" s="14" t="s">
        <v>84</v>
      </c>
      <c r="B151" s="14" t="s">
        <v>2</v>
      </c>
      <c r="C151" s="15" t="s">
        <v>85</v>
      </c>
      <c r="D151" s="16">
        <v>46266.875</v>
      </c>
      <c r="E151" s="16">
        <v>46267.208333333299</v>
      </c>
      <c r="F151" s="15" t="s">
        <v>86</v>
      </c>
    </row>
    <row r="152" spans="1:6" ht="45">
      <c r="A152" s="14" t="s">
        <v>84</v>
      </c>
      <c r="B152" s="14" t="s">
        <v>6</v>
      </c>
      <c r="C152" s="15" t="s">
        <v>108</v>
      </c>
      <c r="D152" s="16">
        <v>46266.875</v>
      </c>
      <c r="E152" s="16">
        <v>46267.208333333299</v>
      </c>
      <c r="F152" s="15" t="s">
        <v>109</v>
      </c>
    </row>
    <row r="153" spans="1:6" ht="45">
      <c r="A153" s="14" t="s">
        <v>195</v>
      </c>
      <c r="B153" s="14" t="s">
        <v>6</v>
      </c>
      <c r="C153" s="15" t="s">
        <v>196</v>
      </c>
      <c r="D153" s="16">
        <v>46266.833333333299</v>
      </c>
      <c r="E153" s="16">
        <v>46267.25</v>
      </c>
      <c r="F153" s="15" t="s">
        <v>193</v>
      </c>
    </row>
    <row r="154" spans="1:6" ht="45">
      <c r="A154" s="14" t="s">
        <v>195</v>
      </c>
      <c r="B154" s="14" t="s">
        <v>6</v>
      </c>
      <c r="C154" s="15" t="s">
        <v>197</v>
      </c>
      <c r="D154" s="16">
        <v>46266.833333333299</v>
      </c>
      <c r="E154" s="16">
        <v>46267.25</v>
      </c>
      <c r="F154" s="15" t="s">
        <v>193</v>
      </c>
    </row>
    <row r="155" spans="1:6" ht="45">
      <c r="A155" s="14" t="s">
        <v>65</v>
      </c>
      <c r="B155" s="14" t="s">
        <v>4</v>
      </c>
      <c r="C155" s="15" t="s">
        <v>66</v>
      </c>
      <c r="D155" s="16">
        <v>46266.833333333299</v>
      </c>
      <c r="E155" s="16">
        <v>46267.25</v>
      </c>
      <c r="F155" s="15" t="s">
        <v>67</v>
      </c>
    </row>
    <row r="156" spans="1:6" ht="45">
      <c r="A156" s="14" t="s">
        <v>65</v>
      </c>
      <c r="B156" s="14" t="s">
        <v>4</v>
      </c>
      <c r="C156" s="15" t="s">
        <v>68</v>
      </c>
      <c r="D156" s="16">
        <v>46266.833333333299</v>
      </c>
      <c r="E156" s="16">
        <v>46267.25</v>
      </c>
      <c r="F156" s="15" t="s">
        <v>67</v>
      </c>
    </row>
    <row r="157" spans="1:6" ht="45">
      <c r="A157" s="14" t="s">
        <v>65</v>
      </c>
      <c r="B157" s="14" t="s">
        <v>4</v>
      </c>
      <c r="C157" s="15" t="s">
        <v>69</v>
      </c>
      <c r="D157" s="16">
        <v>46266.833333333299</v>
      </c>
      <c r="E157" s="16">
        <v>46267.25</v>
      </c>
      <c r="F157" s="15" t="s">
        <v>67</v>
      </c>
    </row>
    <row r="158" spans="1:6" ht="45">
      <c r="A158" s="14" t="s">
        <v>398</v>
      </c>
      <c r="B158" s="14" t="s">
        <v>5</v>
      </c>
      <c r="C158" s="15" t="s">
        <v>399</v>
      </c>
      <c r="D158" s="16">
        <v>46266.833333333299</v>
      </c>
      <c r="E158" s="16">
        <v>46267.25</v>
      </c>
      <c r="F158" s="15" t="s">
        <v>400</v>
      </c>
    </row>
    <row r="159" spans="1:6" ht="45">
      <c r="A159" s="14" t="s">
        <v>398</v>
      </c>
      <c r="B159" s="14" t="s">
        <v>5</v>
      </c>
      <c r="C159" s="15" t="s">
        <v>401</v>
      </c>
      <c r="D159" s="16">
        <v>46266.833333333299</v>
      </c>
      <c r="E159" s="16">
        <v>46267.25</v>
      </c>
      <c r="F159" s="15" t="s">
        <v>400</v>
      </c>
    </row>
    <row r="160" spans="1:6" ht="45">
      <c r="A160" s="14" t="s">
        <v>391</v>
      </c>
      <c r="B160" s="14" t="s">
        <v>4</v>
      </c>
      <c r="C160" s="15" t="s">
        <v>392</v>
      </c>
      <c r="D160" s="16">
        <v>46266.833333333299</v>
      </c>
      <c r="E160" s="16">
        <v>46267.25</v>
      </c>
      <c r="F160" s="15" t="s">
        <v>393</v>
      </c>
    </row>
    <row r="161" spans="1:6" ht="45">
      <c r="A161" s="14" t="s">
        <v>391</v>
      </c>
      <c r="B161" s="14" t="s">
        <v>5</v>
      </c>
      <c r="C161" s="15" t="s">
        <v>424</v>
      </c>
      <c r="D161" s="16">
        <v>46266.916666666701</v>
      </c>
      <c r="E161" s="16">
        <v>46267.229166666701</v>
      </c>
      <c r="F161" s="15" t="s">
        <v>425</v>
      </c>
    </row>
    <row r="162" spans="1:6" ht="45">
      <c r="A162" s="14" t="s">
        <v>417</v>
      </c>
      <c r="B162" s="14" t="s">
        <v>4</v>
      </c>
      <c r="C162" s="15" t="s">
        <v>418</v>
      </c>
      <c r="D162" s="16">
        <v>46266.916666666701</v>
      </c>
      <c r="E162" s="16">
        <v>46267.229166666701</v>
      </c>
      <c r="F162" s="15" t="s">
        <v>416</v>
      </c>
    </row>
    <row r="163" spans="1:6" ht="45">
      <c r="A163" s="14" t="s">
        <v>417</v>
      </c>
      <c r="B163" s="14" t="s">
        <v>4</v>
      </c>
      <c r="C163" s="15" t="s">
        <v>419</v>
      </c>
      <c r="D163" s="16">
        <v>46266.916666666701</v>
      </c>
      <c r="E163" s="16">
        <v>46267.229166666701</v>
      </c>
      <c r="F163" s="15" t="s">
        <v>416</v>
      </c>
    </row>
    <row r="164" spans="1:6" ht="45">
      <c r="A164" s="14" t="s">
        <v>417</v>
      </c>
      <c r="B164" s="14" t="s">
        <v>7</v>
      </c>
      <c r="C164" s="15" t="s">
        <v>429</v>
      </c>
      <c r="D164" s="16">
        <v>46266.916666666701</v>
      </c>
      <c r="E164" s="16">
        <v>46267.229166666701</v>
      </c>
      <c r="F164" s="15" t="s">
        <v>430</v>
      </c>
    </row>
    <row r="165" spans="1:6" ht="45">
      <c r="A165" s="14" t="s">
        <v>417</v>
      </c>
      <c r="B165" s="14" t="s">
        <v>8</v>
      </c>
      <c r="C165" s="15" t="s">
        <v>431</v>
      </c>
      <c r="D165" s="16">
        <v>46266.916666666701</v>
      </c>
      <c r="E165" s="16">
        <v>46267.229166666701</v>
      </c>
      <c r="F165" s="15" t="s">
        <v>432</v>
      </c>
    </row>
    <row r="166" spans="1:6" ht="45">
      <c r="A166" s="14" t="s">
        <v>417</v>
      </c>
      <c r="B166" s="14" t="s">
        <v>2</v>
      </c>
      <c r="C166" s="15" t="s">
        <v>441</v>
      </c>
      <c r="D166" s="16">
        <v>46266.916666666701</v>
      </c>
      <c r="E166" s="16">
        <v>46267.229166666701</v>
      </c>
      <c r="F166" s="15" t="s">
        <v>442</v>
      </c>
    </row>
    <row r="167" spans="1:6" ht="45">
      <c r="A167" s="14" t="s">
        <v>346</v>
      </c>
      <c r="B167" s="14" t="s">
        <v>5</v>
      </c>
      <c r="C167" s="15" t="s">
        <v>347</v>
      </c>
      <c r="D167" s="16">
        <v>46266.875</v>
      </c>
      <c r="E167" s="16">
        <v>46267.25</v>
      </c>
      <c r="F167" s="15" t="s">
        <v>348</v>
      </c>
    </row>
    <row r="168" spans="1:6" ht="45">
      <c r="A168" s="14" t="s">
        <v>346</v>
      </c>
      <c r="B168" s="14" t="s">
        <v>4</v>
      </c>
      <c r="C168" s="15" t="s">
        <v>369</v>
      </c>
      <c r="D168" s="16">
        <v>46266.958333333299</v>
      </c>
      <c r="E168" s="16">
        <v>46267.25</v>
      </c>
      <c r="F168" s="15" t="s">
        <v>370</v>
      </c>
    </row>
    <row r="169" spans="1:6" ht="45">
      <c r="A169" s="14" t="s">
        <v>346</v>
      </c>
      <c r="B169" s="14" t="s">
        <v>5</v>
      </c>
      <c r="C169" s="15" t="s">
        <v>384</v>
      </c>
      <c r="D169" s="16">
        <v>46266.875</v>
      </c>
      <c r="E169" s="16">
        <v>46267.25</v>
      </c>
      <c r="F169" s="15" t="s">
        <v>382</v>
      </c>
    </row>
    <row r="170" spans="1:6" ht="45">
      <c r="A170" s="14" t="s">
        <v>371</v>
      </c>
      <c r="B170" s="14" t="s">
        <v>6</v>
      </c>
      <c r="C170" s="15" t="s">
        <v>372</v>
      </c>
      <c r="D170" s="16">
        <v>46266.958333333299</v>
      </c>
      <c r="E170" s="16">
        <v>46267.25</v>
      </c>
      <c r="F170" s="15" t="s">
        <v>370</v>
      </c>
    </row>
    <row r="171" spans="1:6" ht="45">
      <c r="A171" s="14" t="s">
        <v>48</v>
      </c>
      <c r="B171" s="14" t="s">
        <v>2</v>
      </c>
      <c r="C171" s="15" t="s">
        <v>49</v>
      </c>
      <c r="D171" s="16">
        <v>46237.25</v>
      </c>
      <c r="E171" s="16">
        <v>46692.25</v>
      </c>
      <c r="F171" s="15" t="s">
        <v>50</v>
      </c>
    </row>
    <row r="172" spans="1:6" ht="45">
      <c r="A172" s="14" t="s">
        <v>48</v>
      </c>
      <c r="B172" s="14" t="s">
        <v>2</v>
      </c>
      <c r="C172" s="15" t="s">
        <v>359</v>
      </c>
      <c r="D172" s="16">
        <v>46266.875</v>
      </c>
      <c r="E172" s="16">
        <v>46267.25</v>
      </c>
      <c r="F172" s="15" t="s">
        <v>360</v>
      </c>
    </row>
    <row r="173" spans="1:6" ht="45">
      <c r="A173" s="14" t="s">
        <v>48</v>
      </c>
      <c r="B173" s="14" t="s">
        <v>2</v>
      </c>
      <c r="C173" s="15" t="s">
        <v>368</v>
      </c>
      <c r="D173" s="16">
        <v>46266.875</v>
      </c>
      <c r="E173" s="16">
        <v>46267.25</v>
      </c>
      <c r="F173" s="15" t="s">
        <v>367</v>
      </c>
    </row>
    <row r="174" spans="1:6" ht="45">
      <c r="A174" s="14" t="s">
        <v>48</v>
      </c>
      <c r="B174" s="14" t="s">
        <v>4</v>
      </c>
      <c r="C174" s="15" t="s">
        <v>415</v>
      </c>
      <c r="D174" s="16">
        <v>46266.916666666701</v>
      </c>
      <c r="E174" s="16">
        <v>46267.229166666701</v>
      </c>
      <c r="F174" s="15" t="s">
        <v>416</v>
      </c>
    </row>
    <row r="175" spans="1:6" ht="60">
      <c r="A175" s="14" t="s">
        <v>375</v>
      </c>
      <c r="B175" s="14" t="s">
        <v>4</v>
      </c>
      <c r="C175" s="15" t="s">
        <v>376</v>
      </c>
      <c r="D175" s="16">
        <v>46266.875</v>
      </c>
      <c r="E175" s="16">
        <v>46267.25</v>
      </c>
      <c r="F175" s="15" t="s">
        <v>377</v>
      </c>
    </row>
    <row r="176" spans="1:6" ht="45">
      <c r="A176" s="14" t="s">
        <v>132</v>
      </c>
      <c r="B176" s="14" t="s">
        <v>2</v>
      </c>
      <c r="C176" s="15" t="s">
        <v>133</v>
      </c>
      <c r="D176" s="16">
        <v>46266.927083333299</v>
      </c>
      <c r="E176" s="16">
        <v>46267.25</v>
      </c>
      <c r="F176" s="15" t="s">
        <v>134</v>
      </c>
    </row>
    <row r="177" spans="1:6" ht="30">
      <c r="A177" s="14" t="s">
        <v>132</v>
      </c>
      <c r="B177" s="14" t="s">
        <v>2</v>
      </c>
      <c r="C177" s="15" t="s">
        <v>135</v>
      </c>
      <c r="D177" s="16">
        <v>46266.927083333299</v>
      </c>
      <c r="E177" s="16">
        <v>46267.25</v>
      </c>
      <c r="F177" s="15" t="s">
        <v>134</v>
      </c>
    </row>
    <row r="178" spans="1:6" ht="45">
      <c r="A178" s="14" t="s">
        <v>132</v>
      </c>
      <c r="B178" s="14" t="s">
        <v>2</v>
      </c>
      <c r="C178" s="15" t="s">
        <v>136</v>
      </c>
      <c r="D178" s="16">
        <v>46266.927083333299</v>
      </c>
      <c r="E178" s="16">
        <v>46267.25</v>
      </c>
      <c r="F178" s="15" t="s">
        <v>134</v>
      </c>
    </row>
    <row r="179" spans="1:6" ht="45">
      <c r="A179" s="14" t="s">
        <v>132</v>
      </c>
      <c r="B179" s="14" t="s">
        <v>6</v>
      </c>
      <c r="C179" s="15" t="s">
        <v>137</v>
      </c>
      <c r="D179" s="16">
        <v>46266.927083333299</v>
      </c>
      <c r="E179" s="16">
        <v>46267.25</v>
      </c>
      <c r="F179" s="15" t="s">
        <v>138</v>
      </c>
    </row>
    <row r="180" spans="1:6" ht="30">
      <c r="A180" s="14" t="s">
        <v>132</v>
      </c>
      <c r="B180" s="14" t="s">
        <v>6</v>
      </c>
      <c r="C180" s="15" t="s">
        <v>139</v>
      </c>
      <c r="D180" s="16">
        <v>46266.927083333299</v>
      </c>
      <c r="E180" s="16">
        <v>46267.25</v>
      </c>
      <c r="F180" s="15" t="s">
        <v>138</v>
      </c>
    </row>
    <row r="181" spans="1:6" ht="45">
      <c r="A181" s="14" t="s">
        <v>132</v>
      </c>
      <c r="B181" s="14" t="s">
        <v>6</v>
      </c>
      <c r="C181" s="15" t="s">
        <v>140</v>
      </c>
      <c r="D181" s="16">
        <v>46266.958333333299</v>
      </c>
      <c r="E181" s="16">
        <v>46267.208333333299</v>
      </c>
      <c r="F181" s="15" t="s">
        <v>141</v>
      </c>
    </row>
    <row r="182" spans="1:6" ht="45">
      <c r="A182" s="14" t="s">
        <v>132</v>
      </c>
      <c r="B182" s="14" t="s">
        <v>6</v>
      </c>
      <c r="C182" s="15" t="s">
        <v>142</v>
      </c>
      <c r="D182" s="16">
        <v>46266.958333333299</v>
      </c>
      <c r="E182" s="16">
        <v>46267.208333333299</v>
      </c>
      <c r="F182" s="15" t="s">
        <v>141</v>
      </c>
    </row>
    <row r="183" spans="1:6" ht="45">
      <c r="A183" s="14" t="s">
        <v>54</v>
      </c>
      <c r="B183" s="14" t="s">
        <v>6</v>
      </c>
      <c r="C183" s="15" t="s">
        <v>494</v>
      </c>
      <c r="D183" s="16">
        <v>46266.875</v>
      </c>
      <c r="E183" s="16">
        <v>46267.125</v>
      </c>
      <c r="F183" s="15" t="s">
        <v>495</v>
      </c>
    </row>
    <row r="184" spans="1:6" ht="60">
      <c r="A184" s="14" t="s">
        <v>143</v>
      </c>
      <c r="B184" s="14" t="s">
        <v>5</v>
      </c>
      <c r="C184" s="15" t="s">
        <v>144</v>
      </c>
      <c r="D184" s="16">
        <v>46266.833333333299</v>
      </c>
      <c r="E184" s="16">
        <v>46267.25</v>
      </c>
      <c r="F184" s="15" t="s">
        <v>145</v>
      </c>
    </row>
    <row r="185" spans="1:6" ht="30">
      <c r="A185" s="14" t="s">
        <v>456</v>
      </c>
      <c r="B185" s="14" t="s">
        <v>2</v>
      </c>
      <c r="C185" s="15" t="s">
        <v>457</v>
      </c>
      <c r="D185" s="16">
        <v>46266.875</v>
      </c>
      <c r="E185" s="16">
        <v>46267.25</v>
      </c>
      <c r="F185" s="15" t="s">
        <v>458</v>
      </c>
    </row>
    <row r="186" spans="1:6" ht="60">
      <c r="A186" s="14" t="s">
        <v>456</v>
      </c>
      <c r="B186" s="14" t="s">
        <v>2</v>
      </c>
      <c r="C186" s="15" t="s">
        <v>459</v>
      </c>
      <c r="D186" s="16">
        <v>46266.875</v>
      </c>
      <c r="E186" s="16">
        <v>46267.25</v>
      </c>
      <c r="F186" s="15" t="s">
        <v>458</v>
      </c>
    </row>
    <row r="187" spans="1:6" ht="60">
      <c r="A187" s="14" t="s">
        <v>456</v>
      </c>
      <c r="B187" s="14" t="s">
        <v>6</v>
      </c>
      <c r="C187" s="15" t="s">
        <v>463</v>
      </c>
      <c r="D187" s="16">
        <v>46266.916666666701</v>
      </c>
      <c r="E187" s="16">
        <v>46267.25</v>
      </c>
      <c r="F187" s="15" t="s">
        <v>462</v>
      </c>
    </row>
    <row r="188" spans="1:6" ht="60">
      <c r="A188" s="14" t="s">
        <v>456</v>
      </c>
      <c r="B188" s="14" t="s">
        <v>6</v>
      </c>
      <c r="C188" s="15" t="s">
        <v>464</v>
      </c>
      <c r="D188" s="16">
        <v>46266.916666666701</v>
      </c>
      <c r="E188" s="16">
        <v>46267.25</v>
      </c>
      <c r="F188" s="15" t="s">
        <v>462</v>
      </c>
    </row>
    <row r="189" spans="1:6" ht="60">
      <c r="A189" s="14" t="s">
        <v>456</v>
      </c>
      <c r="B189" s="14" t="s">
        <v>2</v>
      </c>
      <c r="C189" s="15" t="s">
        <v>474</v>
      </c>
      <c r="D189" s="16">
        <v>46266.916666666701</v>
      </c>
      <c r="E189" s="16">
        <v>46267.25</v>
      </c>
      <c r="F189" s="15" t="s">
        <v>475</v>
      </c>
    </row>
    <row r="190" spans="1:6" ht="45">
      <c r="A190" s="14" t="s">
        <v>272</v>
      </c>
      <c r="B190" s="14" t="s">
        <v>2</v>
      </c>
      <c r="C190" s="15" t="s">
        <v>273</v>
      </c>
      <c r="D190" s="16">
        <v>46266.833333333299</v>
      </c>
      <c r="E190" s="16">
        <v>46267.25</v>
      </c>
      <c r="F190" s="15" t="s">
        <v>271</v>
      </c>
    </row>
    <row r="191" spans="1:6" ht="30">
      <c r="A191" s="14" t="s">
        <v>272</v>
      </c>
      <c r="B191" s="14" t="s">
        <v>2</v>
      </c>
      <c r="C191" s="15" t="s">
        <v>274</v>
      </c>
      <c r="D191" s="16">
        <v>46266.833333333299</v>
      </c>
      <c r="E191" s="16">
        <v>46267.25</v>
      </c>
      <c r="F191" s="15" t="s">
        <v>271</v>
      </c>
    </row>
    <row r="192" spans="1:6" ht="30">
      <c r="A192" s="14" t="s">
        <v>272</v>
      </c>
      <c r="B192" s="14" t="s">
        <v>2</v>
      </c>
      <c r="C192" s="15" t="s">
        <v>275</v>
      </c>
      <c r="D192" s="16">
        <v>46266.833333333299</v>
      </c>
      <c r="E192" s="16">
        <v>46267.25</v>
      </c>
      <c r="F192" s="15" t="s">
        <v>271</v>
      </c>
    </row>
    <row r="193" spans="1:6" ht="45">
      <c r="A193" s="14" t="s">
        <v>272</v>
      </c>
      <c r="B193" s="14" t="s">
        <v>2</v>
      </c>
      <c r="C193" s="15" t="s">
        <v>276</v>
      </c>
      <c r="D193" s="16">
        <v>46266.833333333299</v>
      </c>
      <c r="E193" s="16">
        <v>46267.25</v>
      </c>
      <c r="F193" s="15" t="s">
        <v>271</v>
      </c>
    </row>
    <row r="194" spans="1:6" ht="45">
      <c r="A194" s="14" t="s">
        <v>272</v>
      </c>
      <c r="B194" s="14" t="s">
        <v>2</v>
      </c>
      <c r="C194" s="15" t="s">
        <v>277</v>
      </c>
      <c r="D194" s="16">
        <v>46266.833333333299</v>
      </c>
      <c r="E194" s="16">
        <v>46267.25</v>
      </c>
      <c r="F194" s="15" t="s">
        <v>271</v>
      </c>
    </row>
    <row r="195" spans="1:6" ht="45">
      <c r="A195" s="14" t="s">
        <v>272</v>
      </c>
      <c r="B195" s="14" t="s">
        <v>2</v>
      </c>
      <c r="C195" s="15" t="s">
        <v>278</v>
      </c>
      <c r="D195" s="16">
        <v>46266.833333333299</v>
      </c>
      <c r="E195" s="16">
        <v>46267.25</v>
      </c>
      <c r="F195" s="15" t="s">
        <v>271</v>
      </c>
    </row>
    <row r="196" spans="1:6" ht="45">
      <c r="A196" s="14" t="s">
        <v>272</v>
      </c>
      <c r="B196" s="14" t="s">
        <v>6</v>
      </c>
      <c r="C196" s="15" t="s">
        <v>282</v>
      </c>
      <c r="D196" s="16">
        <v>46266.833333333299</v>
      </c>
      <c r="E196" s="16">
        <v>46267.25</v>
      </c>
      <c r="F196" s="15" t="s">
        <v>283</v>
      </c>
    </row>
    <row r="197" spans="1:6" ht="45">
      <c r="A197" s="14" t="s">
        <v>272</v>
      </c>
      <c r="B197" s="14" t="s">
        <v>6</v>
      </c>
      <c r="C197" s="15" t="s">
        <v>284</v>
      </c>
      <c r="D197" s="16">
        <v>46266.833333333299</v>
      </c>
      <c r="E197" s="16">
        <v>46267.25</v>
      </c>
      <c r="F197" s="15" t="s">
        <v>283</v>
      </c>
    </row>
    <row r="198" spans="1:6" ht="45">
      <c r="A198" s="14" t="s">
        <v>272</v>
      </c>
      <c r="B198" s="14" t="s">
        <v>6</v>
      </c>
      <c r="C198" s="15" t="s">
        <v>285</v>
      </c>
      <c r="D198" s="16">
        <v>46266.833333333299</v>
      </c>
      <c r="E198" s="16">
        <v>46267.25</v>
      </c>
      <c r="F198" s="15" t="s">
        <v>283</v>
      </c>
    </row>
    <row r="199" spans="1:6" ht="45">
      <c r="A199" s="14" t="s">
        <v>269</v>
      </c>
      <c r="B199" s="14" t="s">
        <v>2</v>
      </c>
      <c r="C199" s="15" t="s">
        <v>270</v>
      </c>
      <c r="D199" s="16">
        <v>46266.833333333299</v>
      </c>
      <c r="E199" s="16">
        <v>46267.25</v>
      </c>
      <c r="F199" s="15" t="s">
        <v>271</v>
      </c>
    </row>
    <row r="200" spans="1:6" ht="45">
      <c r="A200" s="14" t="s">
        <v>269</v>
      </c>
      <c r="B200" s="14" t="s">
        <v>4</v>
      </c>
      <c r="C200" s="15" t="s">
        <v>286</v>
      </c>
      <c r="D200" s="16">
        <v>46266.875</v>
      </c>
      <c r="E200" s="16">
        <v>46267.25</v>
      </c>
      <c r="F200" s="15" t="s">
        <v>287</v>
      </c>
    </row>
    <row r="201" spans="1:6" ht="45">
      <c r="A201" s="14" t="s">
        <v>269</v>
      </c>
      <c r="B201" s="14" t="s">
        <v>5</v>
      </c>
      <c r="C201" s="15" t="s">
        <v>288</v>
      </c>
      <c r="D201" s="16">
        <v>46266.875</v>
      </c>
      <c r="E201" s="16">
        <v>46267.25</v>
      </c>
      <c r="F201" s="15" t="s">
        <v>287</v>
      </c>
    </row>
    <row r="202" spans="1:6" ht="30">
      <c r="A202" s="14" t="s">
        <v>269</v>
      </c>
      <c r="B202" s="14" t="s">
        <v>4</v>
      </c>
      <c r="C202" s="15" t="s">
        <v>289</v>
      </c>
      <c r="D202" s="16">
        <v>46266.875</v>
      </c>
      <c r="E202" s="16">
        <v>46267.25</v>
      </c>
      <c r="F202" s="15" t="s">
        <v>287</v>
      </c>
    </row>
    <row r="203" spans="1:6" ht="30">
      <c r="A203" s="14" t="s">
        <v>269</v>
      </c>
      <c r="B203" s="14" t="s">
        <v>5</v>
      </c>
      <c r="C203" s="15" t="s">
        <v>312</v>
      </c>
      <c r="D203" s="16">
        <v>46266.916666666701</v>
      </c>
      <c r="E203" s="16">
        <v>46267.25</v>
      </c>
      <c r="F203" s="15" t="s">
        <v>313</v>
      </c>
    </row>
    <row r="204" spans="1:6" ht="45">
      <c r="A204" s="14" t="s">
        <v>42</v>
      </c>
      <c r="B204" s="14" t="s">
        <v>6</v>
      </c>
      <c r="C204" s="15" t="s">
        <v>43</v>
      </c>
      <c r="D204" s="16">
        <v>45804.208333333299</v>
      </c>
      <c r="E204" s="16">
        <v>46418.208333333299</v>
      </c>
      <c r="F204" s="15" t="s">
        <v>44</v>
      </c>
    </row>
    <row r="205" spans="1:6" ht="45">
      <c r="A205" s="14" t="s">
        <v>42</v>
      </c>
      <c r="B205" s="14" t="s">
        <v>6</v>
      </c>
      <c r="C205" s="15" t="s">
        <v>320</v>
      </c>
      <c r="D205" s="16">
        <v>46266.875</v>
      </c>
      <c r="E205" s="16">
        <v>46267.25</v>
      </c>
      <c r="F205" s="15" t="s">
        <v>318</v>
      </c>
    </row>
    <row r="206" spans="1:6" ht="45">
      <c r="A206" s="14" t="s">
        <v>42</v>
      </c>
      <c r="B206" s="14" t="s">
        <v>6</v>
      </c>
      <c r="C206" s="15" t="s">
        <v>321</v>
      </c>
      <c r="D206" s="16">
        <v>46266.875</v>
      </c>
      <c r="E206" s="16">
        <v>46267.25</v>
      </c>
      <c r="F206" s="15" t="s">
        <v>318</v>
      </c>
    </row>
    <row r="207" spans="1:6" ht="45">
      <c r="A207" s="14" t="s">
        <v>316</v>
      </c>
      <c r="B207" s="14" t="s">
        <v>5</v>
      </c>
      <c r="C207" s="15" t="s">
        <v>317</v>
      </c>
      <c r="D207" s="16">
        <v>46266.875</v>
      </c>
      <c r="E207" s="16">
        <v>46267.208333333299</v>
      </c>
      <c r="F207" s="15" t="s">
        <v>318</v>
      </c>
    </row>
    <row r="208" spans="1:6" ht="45">
      <c r="A208" s="14" t="s">
        <v>316</v>
      </c>
      <c r="B208" s="14" t="s">
        <v>5</v>
      </c>
      <c r="C208" s="15" t="s">
        <v>319</v>
      </c>
      <c r="D208" s="16">
        <v>46266.875</v>
      </c>
      <c r="E208" s="16">
        <v>46267.208333333299</v>
      </c>
      <c r="F208" s="15" t="s">
        <v>318</v>
      </c>
    </row>
    <row r="209" spans="1:6" ht="45">
      <c r="A209" s="14" t="s">
        <v>159</v>
      </c>
      <c r="B209" s="14" t="s">
        <v>6</v>
      </c>
      <c r="C209" s="15" t="s">
        <v>160</v>
      </c>
      <c r="D209" s="16">
        <v>46266.833333333299</v>
      </c>
      <c r="E209" s="16">
        <v>46267.25</v>
      </c>
      <c r="F209" s="15" t="s">
        <v>161</v>
      </c>
    </row>
    <row r="210" spans="1:6" ht="45">
      <c r="A210" s="14" t="s">
        <v>159</v>
      </c>
      <c r="B210" s="14" t="s">
        <v>6</v>
      </c>
      <c r="C210" s="15" t="s">
        <v>300</v>
      </c>
      <c r="D210" s="16">
        <v>46266.875</v>
      </c>
      <c r="E210" s="16">
        <v>46267.208333333299</v>
      </c>
      <c r="F210" s="15" t="s">
        <v>301</v>
      </c>
    </row>
    <row r="211" spans="1:6" ht="75">
      <c r="A211" s="14" t="s">
        <v>159</v>
      </c>
      <c r="B211" s="14" t="s">
        <v>6</v>
      </c>
      <c r="C211" s="15" t="s">
        <v>302</v>
      </c>
      <c r="D211" s="16">
        <v>46266.875</v>
      </c>
      <c r="E211" s="16">
        <v>46267.208333333299</v>
      </c>
      <c r="F211" s="15" t="s">
        <v>301</v>
      </c>
    </row>
    <row r="212" spans="1:6" ht="75">
      <c r="A212" s="14" t="s">
        <v>159</v>
      </c>
      <c r="B212" s="14" t="s">
        <v>6</v>
      </c>
      <c r="C212" s="15" t="s">
        <v>322</v>
      </c>
      <c r="D212" s="16">
        <v>46266.916666666701</v>
      </c>
      <c r="E212" s="16">
        <v>46267.25</v>
      </c>
      <c r="F212" s="15" t="s">
        <v>323</v>
      </c>
    </row>
    <row r="213" spans="1:6" ht="75">
      <c r="A213" s="14" t="s">
        <v>159</v>
      </c>
      <c r="B213" s="14" t="s">
        <v>6</v>
      </c>
      <c r="C213" s="15" t="s">
        <v>324</v>
      </c>
      <c r="D213" s="16">
        <v>46266.916666666701</v>
      </c>
      <c r="E213" s="16">
        <v>46267.25</v>
      </c>
      <c r="F213" s="15" t="s">
        <v>323</v>
      </c>
    </row>
    <row r="214" spans="1:6" ht="60">
      <c r="A214" s="14" t="s">
        <v>159</v>
      </c>
      <c r="B214" s="14" t="s">
        <v>2</v>
      </c>
      <c r="C214" s="15" t="s">
        <v>476</v>
      </c>
      <c r="D214" s="16">
        <v>46266.875</v>
      </c>
      <c r="E214" s="16">
        <v>46267.25</v>
      </c>
      <c r="F214" s="15" t="s">
        <v>477</v>
      </c>
    </row>
    <row r="215" spans="1:6" ht="60">
      <c r="A215" s="14" t="s">
        <v>159</v>
      </c>
      <c r="B215" s="14" t="s">
        <v>2</v>
      </c>
      <c r="C215" s="15" t="s">
        <v>478</v>
      </c>
      <c r="D215" s="16">
        <v>46266.875</v>
      </c>
      <c r="E215" s="16">
        <v>46267.25</v>
      </c>
      <c r="F215" s="15" t="s">
        <v>477</v>
      </c>
    </row>
    <row r="216" spans="1:6" ht="75">
      <c r="A216" s="14" t="s">
        <v>159</v>
      </c>
      <c r="B216" s="14" t="s">
        <v>2</v>
      </c>
      <c r="C216" s="15" t="s">
        <v>479</v>
      </c>
      <c r="D216" s="16">
        <v>46266.875</v>
      </c>
      <c r="E216" s="16">
        <v>46267.25</v>
      </c>
      <c r="F216" s="15" t="s">
        <v>477</v>
      </c>
    </row>
    <row r="217" spans="1:6" ht="60">
      <c r="A217" s="14" t="s">
        <v>159</v>
      </c>
      <c r="B217" s="14" t="s">
        <v>2</v>
      </c>
      <c r="C217" s="15" t="s">
        <v>482</v>
      </c>
      <c r="D217" s="16">
        <v>46266.875</v>
      </c>
      <c r="E217" s="16">
        <v>46267.25</v>
      </c>
      <c r="F217" s="15" t="s">
        <v>483</v>
      </c>
    </row>
    <row r="218" spans="1:6" ht="45">
      <c r="A218" s="14" t="s">
        <v>303</v>
      </c>
      <c r="B218" s="14" t="s">
        <v>8</v>
      </c>
      <c r="C218" s="15" t="s">
        <v>304</v>
      </c>
      <c r="D218" s="16">
        <v>46266.999305555597</v>
      </c>
      <c r="E218" s="16">
        <v>46267.25</v>
      </c>
      <c r="F218" s="15" t="s">
        <v>305</v>
      </c>
    </row>
    <row r="219" spans="1:6" ht="75">
      <c r="A219" s="14" t="s">
        <v>303</v>
      </c>
      <c r="B219" s="14" t="s">
        <v>7</v>
      </c>
      <c r="C219" s="15" t="s">
        <v>306</v>
      </c>
      <c r="D219" s="16">
        <v>46266.999305555597</v>
      </c>
      <c r="E219" s="16">
        <v>46267.25</v>
      </c>
      <c r="F219" s="15" t="s">
        <v>305</v>
      </c>
    </row>
    <row r="220" spans="1:6" ht="75">
      <c r="A220" s="14" t="s">
        <v>303</v>
      </c>
      <c r="B220" s="14" t="s">
        <v>7</v>
      </c>
      <c r="C220" s="15" t="s">
        <v>334</v>
      </c>
      <c r="D220" s="16">
        <v>46266.875</v>
      </c>
      <c r="E220" s="16">
        <v>46267.25</v>
      </c>
      <c r="F220" s="15" t="s">
        <v>333</v>
      </c>
    </row>
    <row r="221" spans="1:6" ht="90">
      <c r="A221" s="14" t="s">
        <v>303</v>
      </c>
      <c r="B221" s="14" t="s">
        <v>7</v>
      </c>
      <c r="C221" s="15" t="s">
        <v>335</v>
      </c>
      <c r="D221" s="16">
        <v>46266.875</v>
      </c>
      <c r="E221" s="16">
        <v>46267.25</v>
      </c>
      <c r="F221" s="15" t="s">
        <v>333</v>
      </c>
    </row>
    <row r="222" spans="1:6" ht="120">
      <c r="A222" s="14" t="s">
        <v>303</v>
      </c>
      <c r="B222" s="14" t="s">
        <v>2</v>
      </c>
      <c r="C222" s="15" t="s">
        <v>336</v>
      </c>
      <c r="D222" s="16">
        <v>46266.875</v>
      </c>
      <c r="E222" s="16">
        <v>46267.25</v>
      </c>
      <c r="F222" s="15" t="s">
        <v>333</v>
      </c>
    </row>
    <row r="223" spans="1:6" ht="120">
      <c r="A223" s="14" t="s">
        <v>303</v>
      </c>
      <c r="B223" s="14" t="s">
        <v>7</v>
      </c>
      <c r="C223" s="15" t="s">
        <v>337</v>
      </c>
      <c r="D223" s="16">
        <v>46266.875</v>
      </c>
      <c r="E223" s="16">
        <v>46267.25</v>
      </c>
      <c r="F223" s="15" t="s">
        <v>338</v>
      </c>
    </row>
    <row r="224" spans="1:6" ht="45">
      <c r="A224" s="14" t="s">
        <v>303</v>
      </c>
      <c r="B224" s="14" t="s">
        <v>7</v>
      </c>
      <c r="C224" s="15" t="s">
        <v>339</v>
      </c>
      <c r="D224" s="16">
        <v>46266.875</v>
      </c>
      <c r="E224" s="16">
        <v>46267.25</v>
      </c>
      <c r="F224" s="15" t="s">
        <v>338</v>
      </c>
    </row>
    <row r="225" spans="1:6" ht="60">
      <c r="A225" s="14" t="s">
        <v>303</v>
      </c>
      <c r="B225" s="14" t="s">
        <v>8</v>
      </c>
      <c r="C225" s="15" t="s">
        <v>340</v>
      </c>
      <c r="D225" s="16">
        <v>46266.875</v>
      </c>
      <c r="E225" s="16">
        <v>46267.208333333299</v>
      </c>
      <c r="F225" s="15" t="s">
        <v>341</v>
      </c>
    </row>
    <row r="226" spans="1:6" ht="45">
      <c r="A226" s="14" t="s">
        <v>303</v>
      </c>
      <c r="B226" s="14" t="s">
        <v>8</v>
      </c>
      <c r="C226" s="15" t="s">
        <v>342</v>
      </c>
      <c r="D226" s="16">
        <v>46266.875</v>
      </c>
      <c r="E226" s="16">
        <v>46267.208333333299</v>
      </c>
      <c r="F226" s="15" t="s">
        <v>341</v>
      </c>
    </row>
    <row r="227" spans="1:6" ht="60">
      <c r="A227" s="14" t="s">
        <v>206</v>
      </c>
      <c r="B227" s="14" t="s">
        <v>6</v>
      </c>
      <c r="C227" s="15" t="s">
        <v>207</v>
      </c>
      <c r="D227" s="16">
        <v>46266.833333333299</v>
      </c>
      <c r="E227" s="16">
        <v>46267.25</v>
      </c>
      <c r="F227" s="15" t="s">
        <v>208</v>
      </c>
    </row>
    <row r="228" spans="1:6" ht="105">
      <c r="A228" s="14" t="s">
        <v>206</v>
      </c>
      <c r="B228" s="14" t="s">
        <v>6</v>
      </c>
      <c r="C228" s="15" t="s">
        <v>209</v>
      </c>
      <c r="D228" s="16">
        <v>46266.833333333299</v>
      </c>
      <c r="E228" s="16">
        <v>46267.25</v>
      </c>
      <c r="F228" s="15" t="s">
        <v>208</v>
      </c>
    </row>
    <row r="229" spans="1:6" ht="90">
      <c r="A229" s="14" t="s">
        <v>206</v>
      </c>
      <c r="B229" s="14" t="s">
        <v>6</v>
      </c>
      <c r="C229" s="15" t="s">
        <v>210</v>
      </c>
      <c r="D229" s="16">
        <v>46266.833333333299</v>
      </c>
      <c r="E229" s="16">
        <v>46267.25</v>
      </c>
      <c r="F229" s="15" t="s">
        <v>208</v>
      </c>
    </row>
    <row r="230" spans="1:6" ht="75">
      <c r="A230" s="14" t="s">
        <v>206</v>
      </c>
      <c r="B230" s="14" t="s">
        <v>6</v>
      </c>
      <c r="C230" s="15" t="s">
        <v>211</v>
      </c>
      <c r="D230" s="16">
        <v>46266.833333333299</v>
      </c>
      <c r="E230" s="16">
        <v>46267.25</v>
      </c>
      <c r="F230" s="15" t="s">
        <v>208</v>
      </c>
    </row>
    <row r="231" spans="1:6" ht="105">
      <c r="A231" s="14" t="s">
        <v>206</v>
      </c>
      <c r="B231" s="14" t="s">
        <v>6</v>
      </c>
      <c r="C231" s="15" t="s">
        <v>212</v>
      </c>
      <c r="D231" s="16">
        <v>46266.833333333299</v>
      </c>
      <c r="E231" s="16">
        <v>46267.25</v>
      </c>
      <c r="F231" s="15" t="s">
        <v>208</v>
      </c>
    </row>
    <row r="232" spans="1:6" ht="120">
      <c r="A232" s="14" t="s">
        <v>206</v>
      </c>
      <c r="B232" s="14" t="s">
        <v>6</v>
      </c>
      <c r="C232" s="15" t="s">
        <v>213</v>
      </c>
      <c r="D232" s="16">
        <v>46266.833333333299</v>
      </c>
      <c r="E232" s="16">
        <v>46267.25</v>
      </c>
      <c r="F232" s="15" t="s">
        <v>208</v>
      </c>
    </row>
    <row r="233" spans="1:6" ht="120">
      <c r="A233" s="14" t="s">
        <v>279</v>
      </c>
      <c r="B233" s="14" t="s">
        <v>2</v>
      </c>
      <c r="C233" s="15" t="s">
        <v>280</v>
      </c>
      <c r="D233" s="16">
        <v>46266.875</v>
      </c>
      <c r="E233" s="16">
        <v>46267.25</v>
      </c>
      <c r="F233" s="15" t="s">
        <v>281</v>
      </c>
    </row>
    <row r="234" spans="1:6" ht="165">
      <c r="A234" s="14" t="s">
        <v>177</v>
      </c>
      <c r="B234" s="14" t="s">
        <v>4</v>
      </c>
      <c r="C234" s="15" t="s">
        <v>178</v>
      </c>
      <c r="D234" s="16">
        <v>46266.833333333299</v>
      </c>
      <c r="E234" s="16">
        <v>46267.25</v>
      </c>
      <c r="F234" s="15" t="s">
        <v>179</v>
      </c>
    </row>
    <row r="235" spans="1:6" ht="165">
      <c r="A235" s="14" t="s">
        <v>177</v>
      </c>
      <c r="B235" s="14" t="s">
        <v>4</v>
      </c>
      <c r="C235" s="15" t="s">
        <v>180</v>
      </c>
      <c r="D235" s="16">
        <v>46266.833333333299</v>
      </c>
      <c r="E235" s="16">
        <v>46267.25</v>
      </c>
      <c r="F235" s="15" t="s">
        <v>179</v>
      </c>
    </row>
    <row r="236" spans="1:6" ht="165">
      <c r="A236" s="14" t="s">
        <v>177</v>
      </c>
      <c r="B236" s="14" t="s">
        <v>4</v>
      </c>
      <c r="C236" s="15" t="s">
        <v>181</v>
      </c>
      <c r="D236" s="16">
        <v>46266.833333333299</v>
      </c>
      <c r="E236" s="16">
        <v>46267.25</v>
      </c>
      <c r="F236" s="15" t="s">
        <v>179</v>
      </c>
    </row>
    <row r="237" spans="1:6" ht="45">
      <c r="A237" s="14" t="s">
        <v>177</v>
      </c>
      <c r="B237" s="14" t="s">
        <v>4</v>
      </c>
      <c r="C237" s="15" t="s">
        <v>182</v>
      </c>
      <c r="D237" s="16">
        <v>46266.833333333299</v>
      </c>
      <c r="E237" s="16">
        <v>46267.25</v>
      </c>
      <c r="F237" s="15" t="s">
        <v>179</v>
      </c>
    </row>
    <row r="238" spans="1:6" ht="45">
      <c r="A238" s="14" t="s">
        <v>177</v>
      </c>
      <c r="B238" s="14" t="s">
        <v>5</v>
      </c>
      <c r="C238" s="15" t="s">
        <v>183</v>
      </c>
      <c r="D238" s="16">
        <v>46266.916666666701</v>
      </c>
      <c r="E238" s="16">
        <v>46267.25</v>
      </c>
      <c r="F238" s="15" t="s">
        <v>179</v>
      </c>
    </row>
    <row r="239" spans="1:6" ht="75">
      <c r="A239" s="14" t="s">
        <v>177</v>
      </c>
      <c r="B239" s="14" t="s">
        <v>5</v>
      </c>
      <c r="C239" s="15" t="s">
        <v>184</v>
      </c>
      <c r="D239" s="16">
        <v>46266.916666666701</v>
      </c>
      <c r="E239" s="16">
        <v>46267.25</v>
      </c>
      <c r="F239" s="15" t="s">
        <v>179</v>
      </c>
    </row>
    <row r="240" spans="1:6" ht="75">
      <c r="A240" s="14" t="s">
        <v>177</v>
      </c>
      <c r="B240" s="14" t="s">
        <v>5</v>
      </c>
      <c r="C240" s="15" t="s">
        <v>185</v>
      </c>
      <c r="D240" s="16">
        <v>46266.916666666701</v>
      </c>
      <c r="E240" s="16">
        <v>46267.25</v>
      </c>
      <c r="F240" s="15" t="s">
        <v>179</v>
      </c>
    </row>
    <row r="241" spans="1:6" ht="105">
      <c r="A241" s="14" t="s">
        <v>177</v>
      </c>
      <c r="B241" s="14" t="s">
        <v>5</v>
      </c>
      <c r="C241" s="15" t="s">
        <v>186</v>
      </c>
      <c r="D241" s="16">
        <v>46266.916666666701</v>
      </c>
      <c r="E241" s="16">
        <v>46267.25</v>
      </c>
      <c r="F241" s="15" t="s">
        <v>179</v>
      </c>
    </row>
    <row r="242" spans="1:6" ht="105">
      <c r="A242" s="14" t="s">
        <v>177</v>
      </c>
      <c r="B242" s="14" t="s">
        <v>6</v>
      </c>
      <c r="C242" s="15" t="s">
        <v>192</v>
      </c>
      <c r="D242" s="16">
        <v>46266.833333333299</v>
      </c>
      <c r="E242" s="16">
        <v>46267.25</v>
      </c>
      <c r="F242" s="15" t="s">
        <v>193</v>
      </c>
    </row>
    <row r="243" spans="1:6" ht="60">
      <c r="A243" s="14" t="s">
        <v>177</v>
      </c>
      <c r="B243" s="14" t="s">
        <v>6</v>
      </c>
      <c r="C243" s="15" t="s">
        <v>194</v>
      </c>
      <c r="D243" s="16">
        <v>46266.833333333299</v>
      </c>
      <c r="E243" s="16">
        <v>46267.25</v>
      </c>
      <c r="F243" s="15" t="s">
        <v>193</v>
      </c>
    </row>
    <row r="244" spans="1:6" ht="75">
      <c r="A244" s="14" t="s">
        <v>177</v>
      </c>
      <c r="B244" s="14" t="s">
        <v>5</v>
      </c>
      <c r="C244" s="15" t="s">
        <v>219</v>
      </c>
      <c r="D244" s="16">
        <v>46266.833333333299</v>
      </c>
      <c r="E244" s="16">
        <v>46267.25</v>
      </c>
      <c r="F244" s="15" t="s">
        <v>220</v>
      </c>
    </row>
    <row r="245" spans="1:6" ht="75">
      <c r="A245" s="14" t="s">
        <v>177</v>
      </c>
      <c r="B245" s="14" t="s">
        <v>5</v>
      </c>
      <c r="C245" s="15" t="s">
        <v>221</v>
      </c>
      <c r="D245" s="16">
        <v>46266.833333333299</v>
      </c>
      <c r="E245" s="16">
        <v>46267.25</v>
      </c>
      <c r="F245" s="15" t="s">
        <v>220</v>
      </c>
    </row>
    <row r="246" spans="1:6" ht="75">
      <c r="A246" s="14" t="s">
        <v>177</v>
      </c>
      <c r="B246" s="14" t="s">
        <v>5</v>
      </c>
      <c r="C246" s="15" t="s">
        <v>222</v>
      </c>
      <c r="D246" s="16">
        <v>46266.833333333299</v>
      </c>
      <c r="E246" s="16">
        <v>46267.25</v>
      </c>
      <c r="F246" s="15" t="s">
        <v>220</v>
      </c>
    </row>
    <row r="247" spans="1:6" ht="75">
      <c r="A247" s="14" t="s">
        <v>290</v>
      </c>
      <c r="B247" s="14" t="s">
        <v>5</v>
      </c>
      <c r="C247" s="15" t="s">
        <v>291</v>
      </c>
      <c r="D247" s="16">
        <v>46266.875</v>
      </c>
      <c r="E247" s="16">
        <v>46267.25</v>
      </c>
      <c r="F247" s="15" t="s">
        <v>292</v>
      </c>
    </row>
    <row r="248" spans="1:6" ht="75">
      <c r="A248" s="14" t="s">
        <v>290</v>
      </c>
      <c r="B248" s="14" t="s">
        <v>5</v>
      </c>
      <c r="C248" s="15" t="s">
        <v>293</v>
      </c>
      <c r="D248" s="16">
        <v>46266.875</v>
      </c>
      <c r="E248" s="16">
        <v>46267.25</v>
      </c>
      <c r="F248" s="15" t="s">
        <v>292</v>
      </c>
    </row>
    <row r="249" spans="1:6" ht="90">
      <c r="A249" s="14" t="s">
        <v>290</v>
      </c>
      <c r="B249" s="14" t="s">
        <v>4</v>
      </c>
      <c r="C249" s="15" t="s">
        <v>307</v>
      </c>
      <c r="D249" s="16">
        <v>46266.875</v>
      </c>
      <c r="E249" s="16">
        <v>46267.208333333299</v>
      </c>
      <c r="F249" s="15" t="s">
        <v>308</v>
      </c>
    </row>
    <row r="250" spans="1:6" ht="90">
      <c r="A250" s="14" t="s">
        <v>290</v>
      </c>
      <c r="B250" s="14" t="s">
        <v>4</v>
      </c>
      <c r="C250" s="15" t="s">
        <v>309</v>
      </c>
      <c r="D250" s="16">
        <v>46266.875</v>
      </c>
      <c r="E250" s="16">
        <v>46267.208333333299</v>
      </c>
      <c r="F250" s="15" t="s">
        <v>308</v>
      </c>
    </row>
    <row r="251" spans="1:6" ht="60">
      <c r="A251" s="14" t="s">
        <v>290</v>
      </c>
      <c r="B251" s="14" t="s">
        <v>4</v>
      </c>
      <c r="C251" s="15" t="s">
        <v>310</v>
      </c>
      <c r="D251" s="16">
        <v>46266.875</v>
      </c>
      <c r="E251" s="16">
        <v>46267.208333333299</v>
      </c>
      <c r="F251" s="15" t="s">
        <v>308</v>
      </c>
    </row>
    <row r="252" spans="1:6" ht="60">
      <c r="A252" s="14" t="s">
        <v>290</v>
      </c>
      <c r="B252" s="14" t="s">
        <v>4</v>
      </c>
      <c r="C252" s="15" t="s">
        <v>311</v>
      </c>
      <c r="D252" s="16">
        <v>46266.875</v>
      </c>
      <c r="E252" s="16">
        <v>46267.208333333299</v>
      </c>
      <c r="F252" s="15" t="s">
        <v>308</v>
      </c>
    </row>
    <row r="253" spans="1:6" ht="75">
      <c r="A253" s="14" t="s">
        <v>290</v>
      </c>
      <c r="B253" s="14" t="s">
        <v>5</v>
      </c>
      <c r="C253" s="15" t="s">
        <v>325</v>
      </c>
      <c r="D253" s="16">
        <v>46266.875</v>
      </c>
      <c r="E253" s="16">
        <v>46267.25</v>
      </c>
      <c r="F253" s="15" t="s">
        <v>326</v>
      </c>
    </row>
    <row r="254" spans="1:6" ht="60">
      <c r="A254" s="14" t="s">
        <v>290</v>
      </c>
      <c r="B254" s="14" t="s">
        <v>5</v>
      </c>
      <c r="C254" s="15" t="s">
        <v>327</v>
      </c>
      <c r="D254" s="16">
        <v>46266.875</v>
      </c>
      <c r="E254" s="16">
        <v>46267.25</v>
      </c>
      <c r="F254" s="15" t="s">
        <v>326</v>
      </c>
    </row>
    <row r="255" spans="1:6" ht="75">
      <c r="A255" s="14" t="s">
        <v>331</v>
      </c>
      <c r="B255" s="14" t="s">
        <v>6</v>
      </c>
      <c r="C255" s="15" t="s">
        <v>332</v>
      </c>
      <c r="D255" s="16">
        <v>46266.875</v>
      </c>
      <c r="E255" s="16">
        <v>46267.25</v>
      </c>
      <c r="F255" s="15" t="s">
        <v>333</v>
      </c>
    </row>
    <row r="256" spans="1:6" ht="60">
      <c r="A256" s="14" t="s">
        <v>294</v>
      </c>
      <c r="B256" s="14" t="s">
        <v>4</v>
      </c>
      <c r="C256" s="15" t="s">
        <v>295</v>
      </c>
      <c r="D256" s="16">
        <v>46266.833333333299</v>
      </c>
      <c r="E256" s="16">
        <v>46267.25</v>
      </c>
      <c r="F256" s="15" t="s">
        <v>296</v>
      </c>
    </row>
    <row r="257" spans="1:6" ht="45">
      <c r="A257" s="14" t="s">
        <v>294</v>
      </c>
      <c r="B257" s="14" t="s">
        <v>4</v>
      </c>
      <c r="C257" s="15" t="s">
        <v>297</v>
      </c>
      <c r="D257" s="16">
        <v>46266.833333333299</v>
      </c>
      <c r="E257" s="16">
        <v>46267.25</v>
      </c>
      <c r="F257" s="15" t="s">
        <v>296</v>
      </c>
    </row>
    <row r="258" spans="1:6" ht="45">
      <c r="A258" s="14" t="s">
        <v>294</v>
      </c>
      <c r="B258" s="14" t="s">
        <v>5</v>
      </c>
      <c r="C258" s="15" t="s">
        <v>298</v>
      </c>
      <c r="D258" s="16">
        <v>46266.833333333299</v>
      </c>
      <c r="E258" s="16">
        <v>46267.25</v>
      </c>
      <c r="F258" s="15" t="s">
        <v>296</v>
      </c>
    </row>
    <row r="259" spans="1:6" ht="45">
      <c r="A259" s="14" t="s">
        <v>294</v>
      </c>
      <c r="B259" s="14" t="s">
        <v>5</v>
      </c>
      <c r="C259" s="15" t="s">
        <v>299</v>
      </c>
      <c r="D259" s="16">
        <v>46266.833333333299</v>
      </c>
      <c r="E259" s="16">
        <v>46267.25</v>
      </c>
      <c r="F259" s="15" t="s">
        <v>296</v>
      </c>
    </row>
  </sheetData>
  <autoFilter ref="A2:F15" xr:uid="{91FAB155-F626-4AEE-B9D6-72222629C5EE}">
    <sortState xmlns:xlrd2="http://schemas.microsoft.com/office/spreadsheetml/2017/richdata2" ref="A3:F259">
      <sortCondition ref="A2:A15"/>
    </sortState>
  </autoFilter>
  <mergeCells count="1">
    <mergeCell ref="A1:F1"/>
  </mergeCells>
  <conditionalFormatting sqref="A3:F259">
    <cfRule type="expression" dxfId="2" priority="1">
      <formula>$J3="Over 12 hours"</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F9A5-DD85-40A1-B44C-C07753530D7D}">
  <sheetPr>
    <tabColor theme="3" tint="0.59999389629810485"/>
  </sheetPr>
  <dimension ref="A1:K305"/>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2.54296875" style="4" customWidth="1"/>
    <col min="4" max="4" width="16.453125" style="4" customWidth="1"/>
    <col min="5" max="5" width="16" style="9" customWidth="1"/>
    <col min="6" max="6" width="47" style="9" customWidth="1"/>
    <col min="7" max="11" width="0" hidden="1" customWidth="1"/>
    <col min="12" max="16384" width="8.7265625" hidden="1"/>
  </cols>
  <sheetData>
    <row r="1" spans="1:6" ht="33">
      <c r="A1" s="33" t="str">
        <f>"Daily closure report: "&amp;'Front page'!A9</f>
        <v>Daily closure report: Wednesday, 2 September</v>
      </c>
      <c r="B1" s="33"/>
      <c r="C1" s="33"/>
      <c r="D1" s="33"/>
      <c r="E1" s="33"/>
      <c r="F1" s="33"/>
    </row>
    <row r="2" spans="1:6" s="3" customFormat="1" ht="27.6">
      <c r="A2" s="8" t="s">
        <v>9</v>
      </c>
      <c r="B2" s="8" t="s">
        <v>1</v>
      </c>
      <c r="C2" s="8" t="s">
        <v>0</v>
      </c>
      <c r="D2" s="7" t="s">
        <v>11</v>
      </c>
      <c r="E2" s="7" t="s">
        <v>12</v>
      </c>
      <c r="F2" s="8" t="s">
        <v>10</v>
      </c>
    </row>
    <row r="3" spans="1:6" s="3" customFormat="1" ht="60">
      <c r="A3" s="14" t="s">
        <v>17</v>
      </c>
      <c r="B3" s="14" t="s">
        <v>6</v>
      </c>
      <c r="C3" s="15" t="s">
        <v>103</v>
      </c>
      <c r="D3" s="16">
        <v>46267.833333333299</v>
      </c>
      <c r="E3" s="16">
        <v>46268.208333333299</v>
      </c>
      <c r="F3" s="15" t="s">
        <v>104</v>
      </c>
    </row>
    <row r="4" spans="1:6" s="3" customFormat="1" ht="60">
      <c r="A4" s="14" t="s">
        <v>17</v>
      </c>
      <c r="B4" s="14" t="s">
        <v>18</v>
      </c>
      <c r="C4" s="15" t="s">
        <v>19</v>
      </c>
      <c r="D4" s="16">
        <v>45847.208333333299</v>
      </c>
      <c r="E4" s="16">
        <v>46507.999305555597</v>
      </c>
      <c r="F4" s="15" t="s">
        <v>20</v>
      </c>
    </row>
    <row r="5" spans="1:6" s="3" customFormat="1" ht="60">
      <c r="A5" s="14" t="s">
        <v>17</v>
      </c>
      <c r="B5" s="14" t="s">
        <v>6</v>
      </c>
      <c r="C5" s="15" t="s">
        <v>162</v>
      </c>
      <c r="D5" s="16">
        <v>46267.833333333299</v>
      </c>
      <c r="E5" s="16">
        <v>46268.25</v>
      </c>
      <c r="F5" s="15" t="s">
        <v>163</v>
      </c>
    </row>
    <row r="6" spans="1:6" s="3" customFormat="1" ht="60">
      <c r="A6" s="14" t="s">
        <v>17</v>
      </c>
      <c r="B6" s="14" t="s">
        <v>6</v>
      </c>
      <c r="C6" s="15" t="s">
        <v>164</v>
      </c>
      <c r="D6" s="16">
        <v>46267.833333333299</v>
      </c>
      <c r="E6" s="16">
        <v>46268.25</v>
      </c>
      <c r="F6" s="15" t="s">
        <v>163</v>
      </c>
    </row>
    <row r="7" spans="1:6" s="3" customFormat="1" ht="60">
      <c r="A7" s="14" t="s">
        <v>17</v>
      </c>
      <c r="B7" s="14" t="s">
        <v>6</v>
      </c>
      <c r="C7" s="15" t="s">
        <v>165</v>
      </c>
      <c r="D7" s="16">
        <v>46267.833333333299</v>
      </c>
      <c r="E7" s="16">
        <v>46268.25</v>
      </c>
      <c r="F7" s="15" t="s">
        <v>163</v>
      </c>
    </row>
    <row r="8" spans="1:6" s="3" customFormat="1" ht="45">
      <c r="A8" s="14" t="s">
        <v>17</v>
      </c>
      <c r="B8" s="14" t="s">
        <v>6</v>
      </c>
      <c r="C8" s="15" t="s">
        <v>166</v>
      </c>
      <c r="D8" s="16">
        <v>46267.833333333299</v>
      </c>
      <c r="E8" s="16">
        <v>46268.25</v>
      </c>
      <c r="F8" s="15" t="s">
        <v>163</v>
      </c>
    </row>
    <row r="9" spans="1:6" s="3" customFormat="1" ht="60">
      <c r="A9" s="14" t="s">
        <v>17</v>
      </c>
      <c r="B9" s="14" t="s">
        <v>6</v>
      </c>
      <c r="C9" s="15" t="s">
        <v>167</v>
      </c>
      <c r="D9" s="16">
        <v>46267.833333333299</v>
      </c>
      <c r="E9" s="16">
        <v>46268.25</v>
      </c>
      <c r="F9" s="15" t="s">
        <v>163</v>
      </c>
    </row>
    <row r="10" spans="1:6" s="3" customFormat="1" ht="60">
      <c r="A10" s="14" t="s">
        <v>17</v>
      </c>
      <c r="B10" s="14" t="s">
        <v>6</v>
      </c>
      <c r="C10" s="15" t="s">
        <v>168</v>
      </c>
      <c r="D10" s="16">
        <v>46267.833333333299</v>
      </c>
      <c r="E10" s="16">
        <v>46268.25</v>
      </c>
      <c r="F10" s="15" t="s">
        <v>163</v>
      </c>
    </row>
    <row r="11" spans="1:6" s="3" customFormat="1" ht="45">
      <c r="A11" s="14" t="s">
        <v>17</v>
      </c>
      <c r="B11" s="14" t="s">
        <v>6</v>
      </c>
      <c r="C11" s="15" t="s">
        <v>169</v>
      </c>
      <c r="D11" s="16">
        <v>46267.833333333299</v>
      </c>
      <c r="E11" s="16">
        <v>46268.25</v>
      </c>
      <c r="F11" s="15" t="s">
        <v>170</v>
      </c>
    </row>
    <row r="12" spans="1:6" s="3" customFormat="1" ht="45">
      <c r="A12" s="14" t="s">
        <v>17</v>
      </c>
      <c r="B12" s="14" t="s">
        <v>6</v>
      </c>
      <c r="C12" s="15" t="s">
        <v>171</v>
      </c>
      <c r="D12" s="16">
        <v>46267.833333333299</v>
      </c>
      <c r="E12" s="16">
        <v>46268.25</v>
      </c>
      <c r="F12" s="15" t="s">
        <v>170</v>
      </c>
    </row>
    <row r="13" spans="1:6" s="3" customFormat="1" ht="45">
      <c r="A13" s="14" t="s">
        <v>17</v>
      </c>
      <c r="B13" s="14" t="s">
        <v>6</v>
      </c>
      <c r="C13" s="15" t="s">
        <v>172</v>
      </c>
      <c r="D13" s="16">
        <v>46267.833333333299</v>
      </c>
      <c r="E13" s="16">
        <v>46268.25</v>
      </c>
      <c r="F13" s="15" t="s">
        <v>170</v>
      </c>
    </row>
    <row r="14" spans="1:6" s="3" customFormat="1" ht="45">
      <c r="A14" s="14" t="s">
        <v>17</v>
      </c>
      <c r="B14" s="14" t="s">
        <v>6</v>
      </c>
      <c r="C14" s="15" t="s">
        <v>254</v>
      </c>
      <c r="D14" s="16">
        <v>46267.833333333299</v>
      </c>
      <c r="E14" s="16">
        <v>46268.25</v>
      </c>
      <c r="F14" s="15" t="s">
        <v>255</v>
      </c>
    </row>
    <row r="15" spans="1:6" s="3" customFormat="1" ht="45">
      <c r="A15" s="14" t="s">
        <v>40</v>
      </c>
      <c r="B15" s="14" t="s">
        <v>2</v>
      </c>
      <c r="C15" s="15" t="s">
        <v>116</v>
      </c>
      <c r="D15" s="16">
        <v>46267.875</v>
      </c>
      <c r="E15" s="16">
        <v>46268.208333333299</v>
      </c>
      <c r="F15" s="15" t="s">
        <v>117</v>
      </c>
    </row>
    <row r="16" spans="1:6" s="3" customFormat="1" ht="45">
      <c r="A16" s="14" t="s">
        <v>40</v>
      </c>
      <c r="B16" s="14" t="s">
        <v>2</v>
      </c>
      <c r="C16" s="15" t="s">
        <v>524</v>
      </c>
      <c r="D16" s="16">
        <v>46267.833333333299</v>
      </c>
      <c r="E16" s="16">
        <v>46268.25</v>
      </c>
      <c r="F16" s="15" t="s">
        <v>525</v>
      </c>
    </row>
    <row r="17" spans="1:6" s="3" customFormat="1" ht="45">
      <c r="A17" s="14" t="s">
        <v>40</v>
      </c>
      <c r="B17" s="14" t="s">
        <v>2</v>
      </c>
      <c r="C17" s="15" t="s">
        <v>526</v>
      </c>
      <c r="D17" s="16">
        <v>46267.833333333299</v>
      </c>
      <c r="E17" s="16">
        <v>46268.25</v>
      </c>
      <c r="F17" s="15" t="s">
        <v>525</v>
      </c>
    </row>
    <row r="18" spans="1:6" s="3" customFormat="1" ht="45">
      <c r="A18" s="14" t="s">
        <v>40</v>
      </c>
      <c r="B18" s="14" t="s">
        <v>2</v>
      </c>
      <c r="C18" s="15" t="s">
        <v>528</v>
      </c>
      <c r="D18" s="16">
        <v>46267.833333333299</v>
      </c>
      <c r="E18" s="16">
        <v>46268.25</v>
      </c>
      <c r="F18" s="15" t="s">
        <v>525</v>
      </c>
    </row>
    <row r="19" spans="1:6" s="3" customFormat="1" ht="45">
      <c r="A19" s="14" t="s">
        <v>40</v>
      </c>
      <c r="B19" s="14" t="s">
        <v>6</v>
      </c>
      <c r="C19" s="15" t="s">
        <v>230</v>
      </c>
      <c r="D19" s="16">
        <v>46267.833333333299</v>
      </c>
      <c r="E19" s="16">
        <v>46268.25</v>
      </c>
      <c r="F19" s="15" t="s">
        <v>231</v>
      </c>
    </row>
    <row r="20" spans="1:6" s="3" customFormat="1" ht="45">
      <c r="A20" s="14" t="s">
        <v>40</v>
      </c>
      <c r="B20" s="14" t="s">
        <v>6</v>
      </c>
      <c r="C20" s="15" t="s">
        <v>232</v>
      </c>
      <c r="D20" s="16">
        <v>46267.833333333299</v>
      </c>
      <c r="E20" s="16">
        <v>46268.25</v>
      </c>
      <c r="F20" s="15" t="s">
        <v>231</v>
      </c>
    </row>
    <row r="21" spans="1:6" s="3" customFormat="1" ht="60">
      <c r="A21" s="14" t="s">
        <v>40</v>
      </c>
      <c r="B21" s="14" t="s">
        <v>6</v>
      </c>
      <c r="C21" s="15" t="s">
        <v>233</v>
      </c>
      <c r="D21" s="16">
        <v>46267.833333333299</v>
      </c>
      <c r="E21" s="16">
        <v>46268.25</v>
      </c>
      <c r="F21" s="15" t="s">
        <v>231</v>
      </c>
    </row>
    <row r="22" spans="1:6" s="3" customFormat="1" ht="75">
      <c r="A22" s="14" t="s">
        <v>40</v>
      </c>
      <c r="B22" s="14" t="s">
        <v>6</v>
      </c>
      <c r="C22" s="15" t="s">
        <v>234</v>
      </c>
      <c r="D22" s="16">
        <v>46267.833333333299</v>
      </c>
      <c r="E22" s="16">
        <v>46268.25</v>
      </c>
      <c r="F22" s="15" t="s">
        <v>231</v>
      </c>
    </row>
    <row r="23" spans="1:6" s="3" customFormat="1" ht="60">
      <c r="A23" s="14" t="s">
        <v>40</v>
      </c>
      <c r="B23" s="14" t="s">
        <v>6</v>
      </c>
      <c r="C23" s="15" t="s">
        <v>235</v>
      </c>
      <c r="D23" s="16">
        <v>46267.833333333299</v>
      </c>
      <c r="E23" s="16">
        <v>46268.25</v>
      </c>
      <c r="F23" s="15" t="s">
        <v>231</v>
      </c>
    </row>
    <row r="24" spans="1:6" s="3" customFormat="1" ht="60">
      <c r="A24" s="14" t="s">
        <v>40</v>
      </c>
      <c r="B24" s="14" t="s">
        <v>6</v>
      </c>
      <c r="C24" s="15" t="s">
        <v>236</v>
      </c>
      <c r="D24" s="16">
        <v>46267.833333333299</v>
      </c>
      <c r="E24" s="16">
        <v>46268.25</v>
      </c>
      <c r="F24" s="15" t="s">
        <v>231</v>
      </c>
    </row>
    <row r="25" spans="1:6" s="3" customFormat="1" ht="45">
      <c r="A25" s="14" t="s">
        <v>40</v>
      </c>
      <c r="B25" s="14" t="s">
        <v>2</v>
      </c>
      <c r="C25" s="15" t="s">
        <v>247</v>
      </c>
      <c r="D25" s="16">
        <v>46267.833333333299</v>
      </c>
      <c r="E25" s="16">
        <v>46268.25</v>
      </c>
      <c r="F25" s="15" t="s">
        <v>248</v>
      </c>
    </row>
    <row r="26" spans="1:6" s="3" customFormat="1" ht="60">
      <c r="A26" s="14" t="s">
        <v>40</v>
      </c>
      <c r="B26" s="14" t="s">
        <v>2</v>
      </c>
      <c r="C26" s="15" t="s">
        <v>249</v>
      </c>
      <c r="D26" s="16">
        <v>46267.833333333299</v>
      </c>
      <c r="E26" s="16">
        <v>46268.25</v>
      </c>
      <c r="F26" s="15" t="s">
        <v>248</v>
      </c>
    </row>
    <row r="27" spans="1:6" s="3" customFormat="1" ht="75">
      <c r="A27" s="14" t="s">
        <v>40</v>
      </c>
      <c r="B27" s="14" t="s">
        <v>2</v>
      </c>
      <c r="C27" s="15" t="s">
        <v>250</v>
      </c>
      <c r="D27" s="16">
        <v>46267.833333333299</v>
      </c>
      <c r="E27" s="16">
        <v>46268.25</v>
      </c>
      <c r="F27" s="15" t="s">
        <v>248</v>
      </c>
    </row>
    <row r="28" spans="1:6" s="3" customFormat="1" ht="60">
      <c r="A28" s="14" t="s">
        <v>40</v>
      </c>
      <c r="B28" s="14" t="s">
        <v>6</v>
      </c>
      <c r="C28" s="15" t="s">
        <v>251</v>
      </c>
      <c r="D28" s="16">
        <v>46267.833333333299</v>
      </c>
      <c r="E28" s="16">
        <v>46268.25</v>
      </c>
      <c r="F28" s="15" t="s">
        <v>252</v>
      </c>
    </row>
    <row r="29" spans="1:6" s="3" customFormat="1" ht="45">
      <c r="A29" s="14" t="s">
        <v>40</v>
      </c>
      <c r="B29" s="14" t="s">
        <v>6</v>
      </c>
      <c r="C29" s="15" t="s">
        <v>253</v>
      </c>
      <c r="D29" s="16">
        <v>46267.833333333299</v>
      </c>
      <c r="E29" s="16">
        <v>46268.25</v>
      </c>
      <c r="F29" s="15" t="s">
        <v>252</v>
      </c>
    </row>
    <row r="30" spans="1:6" s="3" customFormat="1" ht="75">
      <c r="A30" s="14" t="s">
        <v>40</v>
      </c>
      <c r="B30" s="14" t="s">
        <v>6</v>
      </c>
      <c r="C30" s="15" t="s">
        <v>625</v>
      </c>
      <c r="D30" s="16">
        <v>46267.916666666701</v>
      </c>
      <c r="E30" s="16">
        <v>46268.229166666701</v>
      </c>
      <c r="F30" s="15" t="s">
        <v>626</v>
      </c>
    </row>
    <row r="31" spans="1:6" s="3" customFormat="1" ht="75">
      <c r="A31" s="14" t="s">
        <v>512</v>
      </c>
      <c r="B31" s="14" t="s">
        <v>7</v>
      </c>
      <c r="C31" s="15" t="s">
        <v>513</v>
      </c>
      <c r="D31" s="16">
        <v>46267.916666666701</v>
      </c>
      <c r="E31" s="16">
        <v>46268.208333333299</v>
      </c>
      <c r="F31" s="15" t="s">
        <v>514</v>
      </c>
    </row>
    <row r="32" spans="1:6" s="3" customFormat="1" ht="75">
      <c r="A32" s="14" t="s">
        <v>435</v>
      </c>
      <c r="B32" s="14" t="s">
        <v>6</v>
      </c>
      <c r="C32" s="15" t="s">
        <v>436</v>
      </c>
      <c r="D32" s="16">
        <v>46267.833333333299</v>
      </c>
      <c r="E32" s="16">
        <v>46268.166666666701</v>
      </c>
      <c r="F32" s="15" t="s">
        <v>437</v>
      </c>
    </row>
    <row r="33" spans="1:6" s="3" customFormat="1" ht="75">
      <c r="A33" s="14" t="s">
        <v>501</v>
      </c>
      <c r="B33" s="14" t="s">
        <v>2</v>
      </c>
      <c r="C33" s="15" t="s">
        <v>502</v>
      </c>
      <c r="D33" s="16">
        <v>46267.895833333299</v>
      </c>
      <c r="E33" s="16">
        <v>46268.1875</v>
      </c>
      <c r="F33" s="15" t="s">
        <v>503</v>
      </c>
    </row>
    <row r="34" spans="1:6" s="3" customFormat="1" ht="75">
      <c r="A34" s="14" t="s">
        <v>501</v>
      </c>
      <c r="B34" s="14" t="s">
        <v>6</v>
      </c>
      <c r="C34" s="15" t="s">
        <v>504</v>
      </c>
      <c r="D34" s="16">
        <v>46267.895833333299</v>
      </c>
      <c r="E34" s="16">
        <v>46268.1875</v>
      </c>
      <c r="F34" s="15" t="s">
        <v>503</v>
      </c>
    </row>
    <row r="35" spans="1:6" s="3" customFormat="1" ht="75">
      <c r="A35" s="14" t="s">
        <v>76</v>
      </c>
      <c r="B35" s="14" t="s">
        <v>6</v>
      </c>
      <c r="C35" s="15" t="s">
        <v>77</v>
      </c>
      <c r="D35" s="16">
        <v>46267.875</v>
      </c>
      <c r="E35" s="16">
        <v>46268.208333333299</v>
      </c>
      <c r="F35" s="15" t="s">
        <v>78</v>
      </c>
    </row>
    <row r="36" spans="1:6" s="3" customFormat="1" ht="75">
      <c r="A36" s="14" t="s">
        <v>76</v>
      </c>
      <c r="B36" s="14" t="s">
        <v>2</v>
      </c>
      <c r="C36" s="15" t="s">
        <v>507</v>
      </c>
      <c r="D36" s="16">
        <v>46267.875</v>
      </c>
      <c r="E36" s="16">
        <v>46268.208333333299</v>
      </c>
      <c r="F36" s="15" t="s">
        <v>508</v>
      </c>
    </row>
    <row r="37" spans="1:6" s="3" customFormat="1" ht="90">
      <c r="A37" s="14" t="s">
        <v>76</v>
      </c>
      <c r="B37" s="14" t="s">
        <v>2</v>
      </c>
      <c r="C37" s="15" t="s">
        <v>509</v>
      </c>
      <c r="D37" s="16">
        <v>46267.875</v>
      </c>
      <c r="E37" s="16">
        <v>46268.208333333299</v>
      </c>
      <c r="F37" s="15" t="s">
        <v>508</v>
      </c>
    </row>
    <row r="38" spans="1:6" s="3" customFormat="1" ht="90">
      <c r="A38" s="14" t="s">
        <v>87</v>
      </c>
      <c r="B38" s="14" t="s">
        <v>5</v>
      </c>
      <c r="C38" s="15" t="s">
        <v>88</v>
      </c>
      <c r="D38" s="16">
        <v>46267.916666666701</v>
      </c>
      <c r="E38" s="16">
        <v>46268.25</v>
      </c>
      <c r="F38" s="15" t="s">
        <v>89</v>
      </c>
    </row>
    <row r="39" spans="1:6" s="3" customFormat="1" ht="90">
      <c r="A39" s="14" t="s">
        <v>87</v>
      </c>
      <c r="B39" s="14" t="s">
        <v>4</v>
      </c>
      <c r="C39" s="15" t="s">
        <v>92</v>
      </c>
      <c r="D39" s="16">
        <v>46267.833333333299</v>
      </c>
      <c r="E39" s="16">
        <v>46268.25</v>
      </c>
      <c r="F39" s="15" t="s">
        <v>93</v>
      </c>
    </row>
    <row r="40" spans="1:6" s="3" customFormat="1" ht="90">
      <c r="A40" s="14" t="s">
        <v>87</v>
      </c>
      <c r="B40" s="14" t="s">
        <v>4</v>
      </c>
      <c r="C40" s="15" t="s">
        <v>505</v>
      </c>
      <c r="D40" s="16">
        <v>46267.833333333299</v>
      </c>
      <c r="E40" s="16">
        <v>46268.25</v>
      </c>
      <c r="F40" s="15" t="s">
        <v>506</v>
      </c>
    </row>
    <row r="41" spans="1:6" s="3" customFormat="1" ht="90">
      <c r="A41" s="14" t="s">
        <v>87</v>
      </c>
      <c r="B41" s="14" t="s">
        <v>5</v>
      </c>
      <c r="C41" s="15" t="s">
        <v>100</v>
      </c>
      <c r="D41" s="16">
        <v>46267.833333333299</v>
      </c>
      <c r="E41" s="16">
        <v>46268.25</v>
      </c>
      <c r="F41" s="15" t="s">
        <v>101</v>
      </c>
    </row>
    <row r="42" spans="1:6" s="3" customFormat="1" ht="90">
      <c r="A42" s="14" t="s">
        <v>87</v>
      </c>
      <c r="B42" s="14" t="s">
        <v>5</v>
      </c>
      <c r="C42" s="15" t="s">
        <v>102</v>
      </c>
      <c r="D42" s="16">
        <v>46267.833333333299</v>
      </c>
      <c r="E42" s="16">
        <v>46268.25</v>
      </c>
      <c r="F42" s="15" t="s">
        <v>101</v>
      </c>
    </row>
    <row r="43" spans="1:6" s="3" customFormat="1" ht="90">
      <c r="A43" s="14" t="s">
        <v>87</v>
      </c>
      <c r="B43" s="14" t="s">
        <v>5</v>
      </c>
      <c r="C43" s="15" t="s">
        <v>148</v>
      </c>
      <c r="D43" s="16">
        <v>46266.541666666701</v>
      </c>
      <c r="E43" s="16">
        <v>46270.25</v>
      </c>
      <c r="F43" s="15" t="s">
        <v>149</v>
      </c>
    </row>
    <row r="44" spans="1:6" ht="90">
      <c r="A44" s="14" t="s">
        <v>87</v>
      </c>
      <c r="B44" s="14" t="s">
        <v>5</v>
      </c>
      <c r="C44" s="15" t="s">
        <v>150</v>
      </c>
      <c r="D44" s="16">
        <v>46267.833333333299</v>
      </c>
      <c r="E44" s="16">
        <v>46268.25</v>
      </c>
      <c r="F44" s="15" t="s">
        <v>149</v>
      </c>
    </row>
    <row r="45" spans="1:6" ht="90">
      <c r="A45" s="14" t="s">
        <v>87</v>
      </c>
      <c r="B45" s="14" t="s">
        <v>5</v>
      </c>
      <c r="C45" s="15" t="s">
        <v>151</v>
      </c>
      <c r="D45" s="16">
        <v>46267.833333333299</v>
      </c>
      <c r="E45" s="16">
        <v>46268.25</v>
      </c>
      <c r="F45" s="15" t="s">
        <v>149</v>
      </c>
    </row>
    <row r="46" spans="1:6" ht="90">
      <c r="A46" s="14" t="s">
        <v>87</v>
      </c>
      <c r="B46" s="14" t="s">
        <v>5</v>
      </c>
      <c r="C46" s="15" t="s">
        <v>152</v>
      </c>
      <c r="D46" s="16">
        <v>46267.833333333299</v>
      </c>
      <c r="E46" s="16">
        <v>46268.25</v>
      </c>
      <c r="F46" s="15" t="s">
        <v>149</v>
      </c>
    </row>
    <row r="47" spans="1:6" ht="75">
      <c r="A47" s="14" t="s">
        <v>87</v>
      </c>
      <c r="B47" s="14" t="s">
        <v>5</v>
      </c>
      <c r="C47" s="15" t="s">
        <v>153</v>
      </c>
      <c r="D47" s="16">
        <v>46267.833333333299</v>
      </c>
      <c r="E47" s="16">
        <v>46268.25</v>
      </c>
      <c r="F47" s="15" t="s">
        <v>149</v>
      </c>
    </row>
    <row r="48" spans="1:6" ht="90">
      <c r="A48" s="14" t="s">
        <v>87</v>
      </c>
      <c r="B48" s="14" t="s">
        <v>5</v>
      </c>
      <c r="C48" s="15" t="s">
        <v>154</v>
      </c>
      <c r="D48" s="16">
        <v>46267.833333333299</v>
      </c>
      <c r="E48" s="16">
        <v>46268.25</v>
      </c>
      <c r="F48" s="15" t="s">
        <v>149</v>
      </c>
    </row>
    <row r="49" spans="1:6" ht="90">
      <c r="A49" s="14" t="s">
        <v>87</v>
      </c>
      <c r="B49" s="14" t="s">
        <v>5</v>
      </c>
      <c r="C49" s="15" t="s">
        <v>155</v>
      </c>
      <c r="D49" s="16">
        <v>46267.833333333299</v>
      </c>
      <c r="E49" s="16">
        <v>46268.25</v>
      </c>
      <c r="F49" s="15" t="s">
        <v>149</v>
      </c>
    </row>
    <row r="50" spans="1:6" ht="90">
      <c r="A50" s="14" t="s">
        <v>87</v>
      </c>
      <c r="B50" s="14" t="s">
        <v>5</v>
      </c>
      <c r="C50" s="15" t="s">
        <v>156</v>
      </c>
      <c r="D50" s="16">
        <v>46267.833333333299</v>
      </c>
      <c r="E50" s="16">
        <v>46268.25</v>
      </c>
      <c r="F50" s="15" t="s">
        <v>149</v>
      </c>
    </row>
    <row r="51" spans="1:6" ht="90">
      <c r="A51" s="14" t="s">
        <v>38</v>
      </c>
      <c r="B51" s="14" t="s">
        <v>6</v>
      </c>
      <c r="C51" s="15" t="s">
        <v>532</v>
      </c>
      <c r="D51" s="16">
        <v>46267.833333333299</v>
      </c>
      <c r="E51" s="16">
        <v>46268.25</v>
      </c>
      <c r="F51" s="15" t="s">
        <v>215</v>
      </c>
    </row>
    <row r="52" spans="1:6" ht="90">
      <c r="A52" s="14" t="s">
        <v>263</v>
      </c>
      <c r="B52" s="14" t="s">
        <v>18</v>
      </c>
      <c r="C52" s="15" t="s">
        <v>264</v>
      </c>
      <c r="D52" s="16">
        <v>46267.833333333299</v>
      </c>
      <c r="E52" s="16">
        <v>46268.25</v>
      </c>
      <c r="F52" s="15" t="s">
        <v>261</v>
      </c>
    </row>
    <row r="53" spans="1:6" ht="90">
      <c r="A53" s="14" t="s">
        <v>263</v>
      </c>
      <c r="B53" s="14" t="s">
        <v>4</v>
      </c>
      <c r="C53" s="15" t="s">
        <v>265</v>
      </c>
      <c r="D53" s="16">
        <v>46267.833333333299</v>
      </c>
      <c r="E53" s="16">
        <v>46268.25</v>
      </c>
      <c r="F53" s="15" t="s">
        <v>261</v>
      </c>
    </row>
    <row r="54" spans="1:6" ht="60">
      <c r="A54" s="14" t="s">
        <v>263</v>
      </c>
      <c r="B54" s="14" t="s">
        <v>5</v>
      </c>
      <c r="C54" s="15" t="s">
        <v>266</v>
      </c>
      <c r="D54" s="16">
        <v>46267.833333333299</v>
      </c>
      <c r="E54" s="16">
        <v>46268.25</v>
      </c>
      <c r="F54" s="15" t="s">
        <v>261</v>
      </c>
    </row>
    <row r="55" spans="1:6" ht="60">
      <c r="A55" s="14" t="s">
        <v>244</v>
      </c>
      <c r="B55" s="14" t="s">
        <v>2</v>
      </c>
      <c r="C55" s="15" t="s">
        <v>257</v>
      </c>
      <c r="D55" s="16">
        <v>46267.833333333299</v>
      </c>
      <c r="E55" s="16">
        <v>46268.25</v>
      </c>
      <c r="F55" s="15" t="s">
        <v>258</v>
      </c>
    </row>
    <row r="56" spans="1:6" ht="60">
      <c r="A56" s="14" t="s">
        <v>244</v>
      </c>
      <c r="B56" s="14" t="s">
        <v>6</v>
      </c>
      <c r="C56" s="15" t="s">
        <v>259</v>
      </c>
      <c r="D56" s="16">
        <v>46267.833333333299</v>
      </c>
      <c r="E56" s="16">
        <v>46268.25</v>
      </c>
      <c r="F56" s="15" t="s">
        <v>258</v>
      </c>
    </row>
    <row r="57" spans="1:6" ht="90">
      <c r="A57" s="14" t="s">
        <v>244</v>
      </c>
      <c r="B57" s="14" t="s">
        <v>6</v>
      </c>
      <c r="C57" s="15" t="s">
        <v>260</v>
      </c>
      <c r="D57" s="16">
        <v>46267.833333333299</v>
      </c>
      <c r="E57" s="16">
        <v>46268.25</v>
      </c>
      <c r="F57" s="15" t="s">
        <v>261</v>
      </c>
    </row>
    <row r="58" spans="1:6" ht="90">
      <c r="A58" s="14" t="s">
        <v>244</v>
      </c>
      <c r="B58" s="14" t="s">
        <v>2</v>
      </c>
      <c r="C58" s="15" t="s">
        <v>262</v>
      </c>
      <c r="D58" s="16">
        <v>46267.833333333299</v>
      </c>
      <c r="E58" s="16">
        <v>46268.25</v>
      </c>
      <c r="F58" s="15" t="s">
        <v>261</v>
      </c>
    </row>
    <row r="59" spans="1:6" ht="90">
      <c r="A59" s="14" t="s">
        <v>244</v>
      </c>
      <c r="B59" s="14" t="s">
        <v>2</v>
      </c>
      <c r="C59" s="15" t="s">
        <v>267</v>
      </c>
      <c r="D59" s="16">
        <v>46267.833333333299</v>
      </c>
      <c r="E59" s="16">
        <v>46268.25</v>
      </c>
      <c r="F59" s="15" t="s">
        <v>268</v>
      </c>
    </row>
    <row r="60" spans="1:6" ht="90">
      <c r="A60" s="14" t="s">
        <v>394</v>
      </c>
      <c r="B60" s="14" t="s">
        <v>4</v>
      </c>
      <c r="C60" s="15" t="s">
        <v>601</v>
      </c>
      <c r="D60" s="16">
        <v>46267.833333333299</v>
      </c>
      <c r="E60" s="16">
        <v>46268.25</v>
      </c>
      <c r="F60" s="15" t="s">
        <v>602</v>
      </c>
    </row>
    <row r="61" spans="1:6" ht="60">
      <c r="A61" s="14" t="s">
        <v>394</v>
      </c>
      <c r="B61" s="14" t="s">
        <v>4</v>
      </c>
      <c r="C61" s="15" t="s">
        <v>603</v>
      </c>
      <c r="D61" s="16">
        <v>46267.833333333299</v>
      </c>
      <c r="E61" s="16">
        <v>46268.25</v>
      </c>
      <c r="F61" s="15" t="s">
        <v>602</v>
      </c>
    </row>
    <row r="62" spans="1:6" ht="60">
      <c r="A62" s="14" t="s">
        <v>394</v>
      </c>
      <c r="B62" s="14" t="s">
        <v>5</v>
      </c>
      <c r="C62" s="15" t="s">
        <v>404</v>
      </c>
      <c r="D62" s="16">
        <v>46267.833333333299</v>
      </c>
      <c r="E62" s="16">
        <v>46268.25</v>
      </c>
      <c r="F62" s="15" t="s">
        <v>405</v>
      </c>
    </row>
    <row r="63" spans="1:6" ht="60">
      <c r="A63" s="14" t="s">
        <v>394</v>
      </c>
      <c r="B63" s="14" t="s">
        <v>5</v>
      </c>
      <c r="C63" s="15" t="s">
        <v>607</v>
      </c>
      <c r="D63" s="16">
        <v>46267.875</v>
      </c>
      <c r="E63" s="16">
        <v>46268.25</v>
      </c>
      <c r="F63" s="15" t="s">
        <v>608</v>
      </c>
    </row>
    <row r="64" spans="1:6" ht="60">
      <c r="A64" s="14" t="s">
        <v>394</v>
      </c>
      <c r="B64" s="14" t="s">
        <v>5</v>
      </c>
      <c r="C64" s="15" t="s">
        <v>433</v>
      </c>
      <c r="D64" s="16">
        <v>46267.916666666701</v>
      </c>
      <c r="E64" s="16">
        <v>46268.208333333299</v>
      </c>
      <c r="F64" s="15" t="s">
        <v>434</v>
      </c>
    </row>
    <row r="65" spans="1:6" ht="60">
      <c r="A65" s="14" t="s">
        <v>426</v>
      </c>
      <c r="B65" s="14" t="s">
        <v>5</v>
      </c>
      <c r="C65" s="15" t="s">
        <v>427</v>
      </c>
      <c r="D65" s="16">
        <v>46267.916666666701</v>
      </c>
      <c r="E65" s="16">
        <v>46268.229166666701</v>
      </c>
      <c r="F65" s="15" t="s">
        <v>428</v>
      </c>
    </row>
    <row r="66" spans="1:6" ht="60">
      <c r="A66" s="14" t="s">
        <v>385</v>
      </c>
      <c r="B66" s="14" t="s">
        <v>6</v>
      </c>
      <c r="C66" s="15" t="s">
        <v>594</v>
      </c>
      <c r="D66" s="16">
        <v>46267.833333333299</v>
      </c>
      <c r="E66" s="16">
        <v>46268.25</v>
      </c>
      <c r="F66" s="15" t="s">
        <v>595</v>
      </c>
    </row>
    <row r="67" spans="1:6" ht="60">
      <c r="A67" s="14" t="s">
        <v>385</v>
      </c>
      <c r="B67" s="14" t="s">
        <v>2</v>
      </c>
      <c r="C67" s="15" t="s">
        <v>408</v>
      </c>
      <c r="D67" s="16">
        <v>46267.833333333299</v>
      </c>
      <c r="E67" s="16">
        <v>46268.25</v>
      </c>
      <c r="F67" s="15" t="s">
        <v>409</v>
      </c>
    </row>
    <row r="68" spans="1:6" ht="60">
      <c r="A68" s="14" t="s">
        <v>385</v>
      </c>
      <c r="B68" s="14" t="s">
        <v>6</v>
      </c>
      <c r="C68" s="15" t="s">
        <v>410</v>
      </c>
      <c r="D68" s="16">
        <v>46267.833333333299</v>
      </c>
      <c r="E68" s="16">
        <v>46268.25</v>
      </c>
      <c r="F68" s="15" t="s">
        <v>409</v>
      </c>
    </row>
    <row r="69" spans="1:6" ht="105">
      <c r="A69" s="14" t="s">
        <v>411</v>
      </c>
      <c r="B69" s="14" t="s">
        <v>2</v>
      </c>
      <c r="C69" s="15" t="s">
        <v>596</v>
      </c>
      <c r="D69" s="16">
        <v>46267.833333333299</v>
      </c>
      <c r="E69" s="16">
        <v>46268.25</v>
      </c>
      <c r="F69" s="15" t="s">
        <v>597</v>
      </c>
    </row>
    <row r="70" spans="1:6" ht="105">
      <c r="A70" s="14" t="s">
        <v>411</v>
      </c>
      <c r="B70" s="14" t="s">
        <v>2</v>
      </c>
      <c r="C70" s="15" t="s">
        <v>598</v>
      </c>
      <c r="D70" s="16">
        <v>46267.833333333299</v>
      </c>
      <c r="E70" s="16">
        <v>46268.25</v>
      </c>
      <c r="F70" s="15" t="s">
        <v>597</v>
      </c>
    </row>
    <row r="71" spans="1:6" ht="105">
      <c r="A71" s="14" t="s">
        <v>411</v>
      </c>
      <c r="B71" s="14" t="s">
        <v>2</v>
      </c>
      <c r="C71" s="15" t="s">
        <v>599</v>
      </c>
      <c r="D71" s="16">
        <v>46267.833333333299</v>
      </c>
      <c r="E71" s="16">
        <v>46268.25</v>
      </c>
      <c r="F71" s="15" t="s">
        <v>597</v>
      </c>
    </row>
    <row r="72" spans="1:6" ht="60">
      <c r="A72" s="14" t="s">
        <v>411</v>
      </c>
      <c r="B72" s="14" t="s">
        <v>2</v>
      </c>
      <c r="C72" s="15" t="s">
        <v>600</v>
      </c>
      <c r="D72" s="16">
        <v>46267.833333333299</v>
      </c>
      <c r="E72" s="16">
        <v>46268.25</v>
      </c>
      <c r="F72" s="15" t="s">
        <v>597</v>
      </c>
    </row>
    <row r="73" spans="1:6" ht="60">
      <c r="A73" s="14" t="s">
        <v>411</v>
      </c>
      <c r="B73" s="14" t="s">
        <v>2</v>
      </c>
      <c r="C73" s="15" t="s">
        <v>604</v>
      </c>
      <c r="D73" s="16">
        <v>46267.875</v>
      </c>
      <c r="E73" s="16">
        <v>46268.25</v>
      </c>
      <c r="F73" s="15" t="s">
        <v>605</v>
      </c>
    </row>
    <row r="74" spans="1:6" ht="60">
      <c r="A74" s="14" t="s">
        <v>411</v>
      </c>
      <c r="B74" s="14" t="s">
        <v>2</v>
      </c>
      <c r="C74" s="15" t="s">
        <v>606</v>
      </c>
      <c r="D74" s="16">
        <v>46267.875</v>
      </c>
      <c r="E74" s="16">
        <v>46268.25</v>
      </c>
      <c r="F74" s="15" t="s">
        <v>605</v>
      </c>
    </row>
    <row r="75" spans="1:6" ht="60">
      <c r="A75" s="14" t="s">
        <v>411</v>
      </c>
      <c r="B75" s="14" t="s">
        <v>2</v>
      </c>
      <c r="C75" s="15" t="s">
        <v>609</v>
      </c>
      <c r="D75" s="16">
        <v>46267.833333333299</v>
      </c>
      <c r="E75" s="16">
        <v>46268.25</v>
      </c>
      <c r="F75" s="15" t="s">
        <v>413</v>
      </c>
    </row>
    <row r="76" spans="1:6" ht="75">
      <c r="A76" s="14" t="s">
        <v>411</v>
      </c>
      <c r="B76" s="14" t="s">
        <v>2</v>
      </c>
      <c r="C76" s="15" t="s">
        <v>412</v>
      </c>
      <c r="D76" s="16">
        <v>46267.833333333299</v>
      </c>
      <c r="E76" s="16">
        <v>46268.25</v>
      </c>
      <c r="F76" s="15" t="s">
        <v>413</v>
      </c>
    </row>
    <row r="77" spans="1:6" ht="75">
      <c r="A77" s="14" t="s">
        <v>610</v>
      </c>
      <c r="B77" s="14" t="s">
        <v>2</v>
      </c>
      <c r="C77" s="15" t="s">
        <v>611</v>
      </c>
      <c r="D77" s="16">
        <v>46267.833333333299</v>
      </c>
      <c r="E77" s="16">
        <v>46268.25</v>
      </c>
      <c r="F77" s="15" t="s">
        <v>612</v>
      </c>
    </row>
    <row r="78" spans="1:6" ht="75">
      <c r="A78" s="14" t="s">
        <v>610</v>
      </c>
      <c r="B78" s="14" t="s">
        <v>6</v>
      </c>
      <c r="C78" s="15" t="s">
        <v>613</v>
      </c>
      <c r="D78" s="16">
        <v>46267.833333333299</v>
      </c>
      <c r="E78" s="16">
        <v>46268.25</v>
      </c>
      <c r="F78" s="15" t="s">
        <v>612</v>
      </c>
    </row>
    <row r="79" spans="1:6" ht="75">
      <c r="A79" s="14" t="s">
        <v>70</v>
      </c>
      <c r="B79" s="14" t="s">
        <v>4</v>
      </c>
      <c r="C79" s="15" t="s">
        <v>388</v>
      </c>
      <c r="D79" s="16">
        <v>46267.833333333299</v>
      </c>
      <c r="E79" s="16">
        <v>46268.25</v>
      </c>
      <c r="F79" s="15" t="s">
        <v>389</v>
      </c>
    </row>
    <row r="80" spans="1:6" ht="75">
      <c r="A80" s="14" t="s">
        <v>70</v>
      </c>
      <c r="B80" s="14" t="s">
        <v>5</v>
      </c>
      <c r="C80" s="15" t="s">
        <v>390</v>
      </c>
      <c r="D80" s="16">
        <v>46267.833333333299</v>
      </c>
      <c r="E80" s="16">
        <v>46268.25</v>
      </c>
      <c r="F80" s="15" t="s">
        <v>389</v>
      </c>
    </row>
    <row r="81" spans="1:6" ht="75">
      <c r="A81" s="14" t="s">
        <v>420</v>
      </c>
      <c r="B81" s="14" t="s">
        <v>2</v>
      </c>
      <c r="C81" s="15" t="s">
        <v>421</v>
      </c>
      <c r="D81" s="16">
        <v>46267.875</v>
      </c>
      <c r="E81" s="16">
        <v>46268.229166666701</v>
      </c>
      <c r="F81" s="15" t="s">
        <v>422</v>
      </c>
    </row>
    <row r="82" spans="1:6" ht="75">
      <c r="A82" s="14" t="s">
        <v>420</v>
      </c>
      <c r="B82" s="14" t="s">
        <v>2</v>
      </c>
      <c r="C82" s="15" t="s">
        <v>423</v>
      </c>
      <c r="D82" s="16">
        <v>46267.875</v>
      </c>
      <c r="E82" s="16">
        <v>46268.229166666701</v>
      </c>
      <c r="F82" s="15" t="s">
        <v>422</v>
      </c>
    </row>
    <row r="83" spans="1:6" ht="75">
      <c r="A83" s="14" t="s">
        <v>420</v>
      </c>
      <c r="B83" s="14" t="s">
        <v>6</v>
      </c>
      <c r="C83" s="15" t="s">
        <v>619</v>
      </c>
      <c r="D83" s="16">
        <v>46267.916666666701</v>
      </c>
      <c r="E83" s="16">
        <v>46268.229166666701</v>
      </c>
      <c r="F83" s="15" t="s">
        <v>620</v>
      </c>
    </row>
    <row r="84" spans="1:6" ht="75">
      <c r="A84" s="14" t="s">
        <v>349</v>
      </c>
      <c r="B84" s="14" t="s">
        <v>18</v>
      </c>
      <c r="C84" s="15" t="s">
        <v>364</v>
      </c>
      <c r="D84" s="16">
        <v>46267.875</v>
      </c>
      <c r="E84" s="16">
        <v>46268.25</v>
      </c>
      <c r="F84" s="15" t="s">
        <v>365</v>
      </c>
    </row>
    <row r="85" spans="1:6" ht="75">
      <c r="A85" s="14" t="s">
        <v>349</v>
      </c>
      <c r="B85" s="14" t="s">
        <v>2</v>
      </c>
      <c r="C85" s="15" t="s">
        <v>438</v>
      </c>
      <c r="D85" s="16">
        <v>46267.916666666701</v>
      </c>
      <c r="E85" s="16">
        <v>46268.229166666701</v>
      </c>
      <c r="F85" s="15" t="s">
        <v>439</v>
      </c>
    </row>
    <row r="86" spans="1:6" ht="75">
      <c r="A86" s="14" t="s">
        <v>349</v>
      </c>
      <c r="B86" s="14" t="s">
        <v>2</v>
      </c>
      <c r="C86" s="15" t="s">
        <v>440</v>
      </c>
      <c r="D86" s="16">
        <v>46267.916666666701</v>
      </c>
      <c r="E86" s="16">
        <v>46268.229166666701</v>
      </c>
      <c r="F86" s="15" t="s">
        <v>439</v>
      </c>
    </row>
    <row r="87" spans="1:6" ht="75">
      <c r="A87" s="14" t="s">
        <v>447</v>
      </c>
      <c r="B87" s="14" t="s">
        <v>5</v>
      </c>
      <c r="C87" s="15" t="s">
        <v>627</v>
      </c>
      <c r="D87" s="16">
        <v>46267.833333333299</v>
      </c>
      <c r="E87" s="16">
        <v>46268.25</v>
      </c>
      <c r="F87" s="15" t="s">
        <v>628</v>
      </c>
    </row>
    <row r="88" spans="1:6" ht="75">
      <c r="A88" s="14" t="s">
        <v>447</v>
      </c>
      <c r="B88" s="14" t="s">
        <v>5</v>
      </c>
      <c r="C88" s="15" t="s">
        <v>629</v>
      </c>
      <c r="D88" s="16">
        <v>46267.833333333299</v>
      </c>
      <c r="E88" s="16">
        <v>46268.25</v>
      </c>
      <c r="F88" s="15" t="s">
        <v>628</v>
      </c>
    </row>
    <row r="89" spans="1:6" ht="90">
      <c r="A89" s="14" t="s">
        <v>447</v>
      </c>
      <c r="B89" s="14" t="s">
        <v>4</v>
      </c>
      <c r="C89" s="15" t="s">
        <v>448</v>
      </c>
      <c r="D89" s="16">
        <v>46267.833333333299</v>
      </c>
      <c r="E89" s="16">
        <v>46268.25</v>
      </c>
      <c r="F89" s="15" t="s">
        <v>449</v>
      </c>
    </row>
    <row r="90" spans="1:6" ht="45">
      <c r="A90" s="14" t="s">
        <v>355</v>
      </c>
      <c r="B90" s="14" t="s">
        <v>5</v>
      </c>
      <c r="C90" s="15" t="s">
        <v>356</v>
      </c>
      <c r="D90" s="16">
        <v>46267.875</v>
      </c>
      <c r="E90" s="16">
        <v>46268.25</v>
      </c>
      <c r="F90" s="15" t="s">
        <v>357</v>
      </c>
    </row>
    <row r="91" spans="1:6" ht="75">
      <c r="A91" s="14" t="s">
        <v>355</v>
      </c>
      <c r="B91" s="14" t="s">
        <v>4</v>
      </c>
      <c r="C91" s="15" t="s">
        <v>358</v>
      </c>
      <c r="D91" s="16">
        <v>46267.875</v>
      </c>
      <c r="E91" s="16">
        <v>46268.25</v>
      </c>
      <c r="F91" s="15" t="s">
        <v>357</v>
      </c>
    </row>
    <row r="92" spans="1:6" ht="75">
      <c r="A92" s="14" t="s">
        <v>355</v>
      </c>
      <c r="B92" s="14" t="s">
        <v>4</v>
      </c>
      <c r="C92" s="15" t="s">
        <v>366</v>
      </c>
      <c r="D92" s="16">
        <v>46267.875</v>
      </c>
      <c r="E92" s="16">
        <v>46268.25</v>
      </c>
      <c r="F92" s="15" t="s">
        <v>367</v>
      </c>
    </row>
    <row r="93" spans="1:6" ht="75">
      <c r="A93" s="14" t="s">
        <v>355</v>
      </c>
      <c r="B93" s="14" t="s">
        <v>18</v>
      </c>
      <c r="C93" s="15" t="s">
        <v>454</v>
      </c>
      <c r="D93" s="16">
        <v>46267.875</v>
      </c>
      <c r="E93" s="16">
        <v>46268.25</v>
      </c>
      <c r="F93" s="15" t="s">
        <v>455</v>
      </c>
    </row>
    <row r="94" spans="1:6" ht="90">
      <c r="A94" s="14" t="s">
        <v>355</v>
      </c>
      <c r="B94" s="14" t="s">
        <v>5</v>
      </c>
      <c r="C94" s="15" t="s">
        <v>465</v>
      </c>
      <c r="D94" s="16">
        <v>46267.875</v>
      </c>
      <c r="E94" s="16">
        <v>46268.25</v>
      </c>
      <c r="F94" s="15" t="s">
        <v>466</v>
      </c>
    </row>
    <row r="95" spans="1:6" ht="90">
      <c r="A95" s="14" t="s">
        <v>361</v>
      </c>
      <c r="B95" s="14" t="s">
        <v>4</v>
      </c>
      <c r="C95" s="15" t="s">
        <v>381</v>
      </c>
      <c r="D95" s="16">
        <v>46267.875</v>
      </c>
      <c r="E95" s="16">
        <v>46268.25</v>
      </c>
      <c r="F95" s="15" t="s">
        <v>382</v>
      </c>
    </row>
    <row r="96" spans="1:6" ht="45">
      <c r="A96" s="14" t="s">
        <v>361</v>
      </c>
      <c r="B96" s="14" t="s">
        <v>4</v>
      </c>
      <c r="C96" s="15" t="s">
        <v>383</v>
      </c>
      <c r="D96" s="16">
        <v>46267.875</v>
      </c>
      <c r="E96" s="16">
        <v>46268.25</v>
      </c>
      <c r="F96" s="15" t="s">
        <v>382</v>
      </c>
    </row>
    <row r="97" spans="1:6" ht="60">
      <c r="A97" s="14" t="s">
        <v>343</v>
      </c>
      <c r="B97" s="14" t="s">
        <v>2</v>
      </c>
      <c r="C97" s="15" t="s">
        <v>344</v>
      </c>
      <c r="D97" s="16">
        <v>46267.875</v>
      </c>
      <c r="E97" s="16">
        <v>46268.25</v>
      </c>
      <c r="F97" s="15" t="s">
        <v>345</v>
      </c>
    </row>
    <row r="98" spans="1:6" ht="60">
      <c r="A98" s="14" t="s">
        <v>343</v>
      </c>
      <c r="B98" s="14" t="s">
        <v>2</v>
      </c>
      <c r="C98" s="15" t="s">
        <v>578</v>
      </c>
      <c r="D98" s="16">
        <v>46267.875</v>
      </c>
      <c r="E98" s="16">
        <v>46268.25</v>
      </c>
      <c r="F98" s="15" t="s">
        <v>579</v>
      </c>
    </row>
    <row r="99" spans="1:6" ht="60">
      <c r="A99" s="14" t="s">
        <v>343</v>
      </c>
      <c r="B99" s="14" t="s">
        <v>2</v>
      </c>
      <c r="C99" s="15" t="s">
        <v>580</v>
      </c>
      <c r="D99" s="16">
        <v>46267.875</v>
      </c>
      <c r="E99" s="16">
        <v>46268.25</v>
      </c>
      <c r="F99" s="15" t="s">
        <v>579</v>
      </c>
    </row>
    <row r="100" spans="1:6" ht="60">
      <c r="A100" s="14" t="s">
        <v>343</v>
      </c>
      <c r="B100" s="14" t="s">
        <v>2</v>
      </c>
      <c r="C100" s="15" t="s">
        <v>585</v>
      </c>
      <c r="D100" s="16">
        <v>46267.875</v>
      </c>
      <c r="E100" s="16">
        <v>46268.25</v>
      </c>
      <c r="F100" s="15" t="s">
        <v>586</v>
      </c>
    </row>
    <row r="101" spans="1:6" ht="60">
      <c r="A101" s="14" t="s">
        <v>343</v>
      </c>
      <c r="B101" s="14" t="s">
        <v>2</v>
      </c>
      <c r="C101" s="15" t="s">
        <v>587</v>
      </c>
      <c r="D101" s="16">
        <v>46267.875</v>
      </c>
      <c r="E101" s="16">
        <v>46268.25</v>
      </c>
      <c r="F101" s="15" t="s">
        <v>586</v>
      </c>
    </row>
    <row r="102" spans="1:6" ht="60">
      <c r="A102" s="14" t="s">
        <v>467</v>
      </c>
      <c r="B102" s="14" t="s">
        <v>18</v>
      </c>
      <c r="C102" s="15" t="s">
        <v>641</v>
      </c>
      <c r="D102" s="16">
        <v>46267.833333333299</v>
      </c>
      <c r="E102" s="16">
        <v>46268.25</v>
      </c>
      <c r="F102" s="15" t="s">
        <v>468</v>
      </c>
    </row>
    <row r="103" spans="1:6" ht="60">
      <c r="A103" s="14" t="s">
        <v>634</v>
      </c>
      <c r="B103" s="14" t="s">
        <v>18</v>
      </c>
      <c r="C103" s="15" t="s">
        <v>635</v>
      </c>
      <c r="D103" s="16">
        <v>46267.833333333299</v>
      </c>
      <c r="E103" s="16">
        <v>46268.25</v>
      </c>
      <c r="F103" s="15" t="s">
        <v>636</v>
      </c>
    </row>
    <row r="104" spans="1:6" ht="60">
      <c r="A104" s="14" t="s">
        <v>51</v>
      </c>
      <c r="B104" s="14" t="s">
        <v>2</v>
      </c>
      <c r="C104" s="15" t="s">
        <v>157</v>
      </c>
      <c r="D104" s="16">
        <v>46267.833333333299</v>
      </c>
      <c r="E104" s="16">
        <v>46268.25</v>
      </c>
      <c r="F104" s="15" t="s">
        <v>158</v>
      </c>
    </row>
    <row r="105" spans="1:6" ht="60">
      <c r="A105" s="14" t="s">
        <v>51</v>
      </c>
      <c r="B105" s="14" t="s">
        <v>4</v>
      </c>
      <c r="C105" s="15" t="s">
        <v>445</v>
      </c>
      <c r="D105" s="16">
        <v>46267.8125</v>
      </c>
      <c r="E105" s="16">
        <v>46268.25</v>
      </c>
      <c r="F105" s="15" t="s">
        <v>446</v>
      </c>
    </row>
    <row r="106" spans="1:6" ht="60">
      <c r="A106" s="14" t="s">
        <v>51</v>
      </c>
      <c r="B106" s="14" t="s">
        <v>5</v>
      </c>
      <c r="C106" s="15" t="s">
        <v>73</v>
      </c>
      <c r="D106" s="16">
        <v>46267.8125</v>
      </c>
      <c r="E106" s="16">
        <v>46268.25</v>
      </c>
      <c r="F106" s="15" t="s">
        <v>74</v>
      </c>
    </row>
    <row r="107" spans="1:6" ht="60">
      <c r="A107" s="14" t="s">
        <v>51</v>
      </c>
      <c r="B107" s="14" t="s">
        <v>5</v>
      </c>
      <c r="C107" s="15" t="s">
        <v>450</v>
      </c>
      <c r="D107" s="16">
        <v>46267.875</v>
      </c>
      <c r="E107" s="16">
        <v>46268.25</v>
      </c>
      <c r="F107" s="15" t="s">
        <v>451</v>
      </c>
    </row>
    <row r="108" spans="1:6" ht="60">
      <c r="A108" s="14" t="s">
        <v>51</v>
      </c>
      <c r="B108" s="14" t="s">
        <v>4</v>
      </c>
      <c r="C108" s="15" t="s">
        <v>630</v>
      </c>
      <c r="D108" s="16">
        <v>46267.833333333299</v>
      </c>
      <c r="E108" s="16">
        <v>46268.25</v>
      </c>
      <c r="F108" s="15" t="s">
        <v>631</v>
      </c>
    </row>
    <row r="109" spans="1:6" ht="60">
      <c r="A109" s="14" t="s">
        <v>51</v>
      </c>
      <c r="B109" s="14" t="s">
        <v>5</v>
      </c>
      <c r="C109" s="15" t="s">
        <v>452</v>
      </c>
      <c r="D109" s="16">
        <v>46267.875</v>
      </c>
      <c r="E109" s="16">
        <v>46268.25</v>
      </c>
      <c r="F109" s="15" t="s">
        <v>453</v>
      </c>
    </row>
    <row r="110" spans="1:6" ht="60">
      <c r="A110" s="14" t="s">
        <v>51</v>
      </c>
      <c r="B110" s="14" t="s">
        <v>6</v>
      </c>
      <c r="C110" s="15" t="s">
        <v>52</v>
      </c>
      <c r="D110" s="16">
        <v>46202.875</v>
      </c>
      <c r="E110" s="16">
        <v>46508.208333333299</v>
      </c>
      <c r="F110" s="15" t="s">
        <v>53</v>
      </c>
    </row>
    <row r="111" spans="1:6" ht="60">
      <c r="A111" s="14" t="s">
        <v>51</v>
      </c>
      <c r="B111" s="14" t="s">
        <v>2</v>
      </c>
      <c r="C111" s="15" t="s">
        <v>75</v>
      </c>
      <c r="D111" s="16">
        <v>46266.333333333299</v>
      </c>
      <c r="E111" s="16">
        <v>46477</v>
      </c>
      <c r="F111" s="15" t="s">
        <v>53</v>
      </c>
    </row>
    <row r="112" spans="1:6" ht="60">
      <c r="A112" s="14" t="s">
        <v>51</v>
      </c>
      <c r="B112" s="14" t="s">
        <v>6</v>
      </c>
      <c r="C112" s="15" t="s">
        <v>650</v>
      </c>
      <c r="D112" s="16">
        <v>46267.875</v>
      </c>
      <c r="E112" s="16">
        <v>46268.25</v>
      </c>
      <c r="F112" s="15" t="s">
        <v>481</v>
      </c>
    </row>
    <row r="113" spans="1:6" ht="75">
      <c r="A113" s="14" t="s">
        <v>581</v>
      </c>
      <c r="B113" s="14" t="s">
        <v>6</v>
      </c>
      <c r="C113" s="15" t="s">
        <v>582</v>
      </c>
      <c r="D113" s="16">
        <v>46267.875</v>
      </c>
      <c r="E113" s="16">
        <v>46268.25</v>
      </c>
      <c r="F113" s="15" t="s">
        <v>583</v>
      </c>
    </row>
    <row r="114" spans="1:6" ht="75">
      <c r="A114" s="14" t="s">
        <v>581</v>
      </c>
      <c r="B114" s="14" t="s">
        <v>6</v>
      </c>
      <c r="C114" s="15" t="s">
        <v>584</v>
      </c>
      <c r="D114" s="16">
        <v>46267.875</v>
      </c>
      <c r="E114" s="16">
        <v>46268.25</v>
      </c>
      <c r="F114" s="15" t="s">
        <v>583</v>
      </c>
    </row>
    <row r="115" spans="1:6" ht="75">
      <c r="A115" s="14" t="s">
        <v>460</v>
      </c>
      <c r="B115" s="14" t="s">
        <v>4</v>
      </c>
      <c r="C115" s="15" t="s">
        <v>461</v>
      </c>
      <c r="D115" s="16">
        <v>46267.916666666701</v>
      </c>
      <c r="E115" s="16">
        <v>46268.25</v>
      </c>
      <c r="F115" s="15" t="s">
        <v>462</v>
      </c>
    </row>
    <row r="116" spans="1:6" ht="75">
      <c r="A116" s="14" t="s">
        <v>110</v>
      </c>
      <c r="B116" s="14" t="s">
        <v>4</v>
      </c>
      <c r="C116" s="15" t="s">
        <v>111</v>
      </c>
      <c r="D116" s="16">
        <v>46267.833333333299</v>
      </c>
      <c r="E116" s="16">
        <v>46268.25</v>
      </c>
      <c r="F116" s="15" t="s">
        <v>112</v>
      </c>
    </row>
    <row r="117" spans="1:6" ht="75">
      <c r="A117" s="14" t="s">
        <v>469</v>
      </c>
      <c r="B117" s="14" t="s">
        <v>2</v>
      </c>
      <c r="C117" s="15" t="s">
        <v>470</v>
      </c>
      <c r="D117" s="16">
        <v>46267.875</v>
      </c>
      <c r="E117" s="16">
        <v>46268.25</v>
      </c>
      <c r="F117" s="15" t="s">
        <v>471</v>
      </c>
    </row>
    <row r="118" spans="1:6" ht="45">
      <c r="A118" s="14" t="s">
        <v>469</v>
      </c>
      <c r="B118" s="14" t="s">
        <v>6</v>
      </c>
      <c r="C118" s="15" t="s">
        <v>472</v>
      </c>
      <c r="D118" s="16">
        <v>46267.875</v>
      </c>
      <c r="E118" s="16">
        <v>46268.25</v>
      </c>
      <c r="F118" s="15" t="s">
        <v>473</v>
      </c>
    </row>
    <row r="119" spans="1:6" ht="45">
      <c r="A119" s="14" t="s">
        <v>175</v>
      </c>
      <c r="B119" s="14" t="s">
        <v>2</v>
      </c>
      <c r="C119" s="15" t="s">
        <v>176</v>
      </c>
      <c r="D119" s="16">
        <v>46267.833333333299</v>
      </c>
      <c r="E119" s="16">
        <v>46268.25</v>
      </c>
      <c r="F119" s="15" t="s">
        <v>174</v>
      </c>
    </row>
    <row r="120" spans="1:6" ht="45">
      <c r="A120" s="14" t="s">
        <v>120</v>
      </c>
      <c r="B120" s="14" t="s">
        <v>4</v>
      </c>
      <c r="C120" s="15" t="s">
        <v>121</v>
      </c>
      <c r="D120" s="16">
        <v>46267.833333333299</v>
      </c>
      <c r="E120" s="16">
        <v>46268.25</v>
      </c>
      <c r="F120" s="15" t="s">
        <v>122</v>
      </c>
    </row>
    <row r="121" spans="1:6" ht="45">
      <c r="A121" s="14" t="s">
        <v>120</v>
      </c>
      <c r="B121" s="14" t="s">
        <v>5</v>
      </c>
      <c r="C121" s="15" t="s">
        <v>130</v>
      </c>
      <c r="D121" s="16">
        <v>46267.833333333299</v>
      </c>
      <c r="E121" s="16">
        <v>46268.25</v>
      </c>
      <c r="F121" s="15" t="s">
        <v>131</v>
      </c>
    </row>
    <row r="122" spans="1:6" ht="45">
      <c r="A122" s="14" t="s">
        <v>60</v>
      </c>
      <c r="B122" s="14" t="s">
        <v>2</v>
      </c>
      <c r="C122" s="15" t="s">
        <v>61</v>
      </c>
      <c r="D122" s="16">
        <v>46217.625</v>
      </c>
      <c r="E122" s="16">
        <v>46387.875</v>
      </c>
      <c r="F122" s="15" t="s">
        <v>62</v>
      </c>
    </row>
    <row r="123" spans="1:6" ht="30">
      <c r="A123" s="14" t="s">
        <v>60</v>
      </c>
      <c r="B123" s="14" t="s">
        <v>4</v>
      </c>
      <c r="C123" s="15" t="s">
        <v>492</v>
      </c>
      <c r="D123" s="16">
        <v>46267.916666666701</v>
      </c>
      <c r="E123" s="16">
        <v>46268.25</v>
      </c>
      <c r="F123" s="15" t="s">
        <v>493</v>
      </c>
    </row>
    <row r="124" spans="1:6" ht="45">
      <c r="A124" s="14" t="s">
        <v>520</v>
      </c>
      <c r="B124" s="14" t="s">
        <v>6</v>
      </c>
      <c r="C124" s="15" t="s">
        <v>521</v>
      </c>
      <c r="D124" s="16">
        <v>46267.833333333299</v>
      </c>
      <c r="E124" s="16">
        <v>46268.25</v>
      </c>
      <c r="F124" s="15" t="s">
        <v>522</v>
      </c>
    </row>
    <row r="125" spans="1:6" ht="45">
      <c r="A125" s="14" t="s">
        <v>520</v>
      </c>
      <c r="B125" s="14" t="s">
        <v>6</v>
      </c>
      <c r="C125" s="15" t="s">
        <v>523</v>
      </c>
      <c r="D125" s="16">
        <v>46267.833333333299</v>
      </c>
      <c r="E125" s="16">
        <v>46268.25</v>
      </c>
      <c r="F125" s="15" t="s">
        <v>522</v>
      </c>
    </row>
    <row r="126" spans="1:6" ht="45">
      <c r="A126" s="14" t="s">
        <v>484</v>
      </c>
      <c r="B126" s="14" t="s">
        <v>2</v>
      </c>
      <c r="C126" s="15" t="s">
        <v>485</v>
      </c>
      <c r="D126" s="16">
        <v>46267.875</v>
      </c>
      <c r="E126" s="16">
        <v>46268.25</v>
      </c>
      <c r="F126" s="15" t="s">
        <v>486</v>
      </c>
    </row>
    <row r="127" spans="1:6" ht="45">
      <c r="A127" s="14" t="s">
        <v>484</v>
      </c>
      <c r="B127" s="14" t="s">
        <v>18</v>
      </c>
      <c r="C127" s="15" t="s">
        <v>488</v>
      </c>
      <c r="D127" s="16">
        <v>46267.916666666701</v>
      </c>
      <c r="E127" s="16">
        <v>46268.25</v>
      </c>
      <c r="F127" s="15" t="s">
        <v>489</v>
      </c>
    </row>
    <row r="128" spans="1:6" ht="45">
      <c r="A128" s="14" t="s">
        <v>79</v>
      </c>
      <c r="B128" s="14" t="s">
        <v>4</v>
      </c>
      <c r="C128" s="15" t="s">
        <v>80</v>
      </c>
      <c r="D128" s="16">
        <v>46267.833333333299</v>
      </c>
      <c r="E128" s="16">
        <v>46268.25</v>
      </c>
      <c r="F128" s="15" t="s">
        <v>81</v>
      </c>
    </row>
    <row r="129" spans="1:6" ht="45">
      <c r="A129" s="14" t="s">
        <v>79</v>
      </c>
      <c r="B129" s="14" t="s">
        <v>18</v>
      </c>
      <c r="C129" s="15" t="s">
        <v>82</v>
      </c>
      <c r="D129" s="16">
        <v>46267.833333333299</v>
      </c>
      <c r="E129" s="16">
        <v>46268.25</v>
      </c>
      <c r="F129" s="15" t="s">
        <v>81</v>
      </c>
    </row>
    <row r="130" spans="1:6" ht="45">
      <c r="A130" s="14" t="s">
        <v>79</v>
      </c>
      <c r="B130" s="14" t="s">
        <v>4</v>
      </c>
      <c r="C130" s="15" t="s">
        <v>83</v>
      </c>
      <c r="D130" s="16">
        <v>46267.833333333299</v>
      </c>
      <c r="E130" s="16">
        <v>46268.25</v>
      </c>
      <c r="F130" s="15" t="s">
        <v>81</v>
      </c>
    </row>
    <row r="131" spans="1:6" ht="45">
      <c r="A131" s="14" t="s">
        <v>79</v>
      </c>
      <c r="B131" s="14" t="s">
        <v>18</v>
      </c>
      <c r="C131" s="15" t="s">
        <v>510</v>
      </c>
      <c r="D131" s="16">
        <v>46267.833333333299</v>
      </c>
      <c r="E131" s="16">
        <v>46268.25</v>
      </c>
      <c r="F131" s="15" t="s">
        <v>511</v>
      </c>
    </row>
    <row r="132" spans="1:6" ht="60">
      <c r="A132" s="14" t="s">
        <v>550</v>
      </c>
      <c r="B132" s="14" t="s">
        <v>5</v>
      </c>
      <c r="C132" s="15" t="s">
        <v>551</v>
      </c>
      <c r="D132" s="16">
        <v>46267.875</v>
      </c>
      <c r="E132" s="16">
        <v>46268.25</v>
      </c>
      <c r="F132" s="15" t="s">
        <v>287</v>
      </c>
    </row>
    <row r="133" spans="1:6" ht="45">
      <c r="A133" s="14" t="s">
        <v>550</v>
      </c>
      <c r="B133" s="14" t="s">
        <v>4</v>
      </c>
      <c r="C133" s="15" t="s">
        <v>552</v>
      </c>
      <c r="D133" s="16">
        <v>46267.875</v>
      </c>
      <c r="E133" s="16">
        <v>46268.25</v>
      </c>
      <c r="F133" s="15" t="s">
        <v>287</v>
      </c>
    </row>
    <row r="134" spans="1:6" ht="45">
      <c r="A134" s="14" t="s">
        <v>123</v>
      </c>
      <c r="B134" s="14" t="s">
        <v>6</v>
      </c>
      <c r="C134" s="15" t="s">
        <v>124</v>
      </c>
      <c r="D134" s="16">
        <v>46267.833333333299</v>
      </c>
      <c r="E134" s="16">
        <v>46268.25</v>
      </c>
      <c r="F134" s="15" t="s">
        <v>125</v>
      </c>
    </row>
    <row r="135" spans="1:6" ht="45">
      <c r="A135" s="14" t="s">
        <v>123</v>
      </c>
      <c r="B135" s="14" t="s">
        <v>6</v>
      </c>
      <c r="C135" s="15" t="s">
        <v>515</v>
      </c>
      <c r="D135" s="16">
        <v>46267.833333333299</v>
      </c>
      <c r="E135" s="16">
        <v>46268.25</v>
      </c>
      <c r="F135" s="15" t="s">
        <v>127</v>
      </c>
    </row>
    <row r="136" spans="1:6" ht="45">
      <c r="A136" s="14" t="s">
        <v>496</v>
      </c>
      <c r="B136" s="14" t="s">
        <v>4</v>
      </c>
      <c r="C136" s="15" t="s">
        <v>497</v>
      </c>
      <c r="D136" s="16">
        <v>46267.833333333299</v>
      </c>
      <c r="E136" s="16">
        <v>46268.208333333299</v>
      </c>
      <c r="F136" s="15" t="s">
        <v>498</v>
      </c>
    </row>
    <row r="137" spans="1:6" ht="45">
      <c r="A137" s="14" t="s">
        <v>496</v>
      </c>
      <c r="B137" s="14" t="s">
        <v>4</v>
      </c>
      <c r="C137" s="15" t="s">
        <v>499</v>
      </c>
      <c r="D137" s="16">
        <v>46267.833333333299</v>
      </c>
      <c r="E137" s="16">
        <v>46268.208333333299</v>
      </c>
      <c r="F137" s="15" t="s">
        <v>498</v>
      </c>
    </row>
    <row r="138" spans="1:6" ht="45">
      <c r="A138" s="14" t="s">
        <v>496</v>
      </c>
      <c r="B138" s="14" t="s">
        <v>5</v>
      </c>
      <c r="C138" s="15" t="s">
        <v>795</v>
      </c>
      <c r="D138" s="16">
        <v>46267.833333333299</v>
      </c>
      <c r="E138" s="16">
        <v>46268.208333333299</v>
      </c>
      <c r="F138" s="15" t="s">
        <v>500</v>
      </c>
    </row>
    <row r="139" spans="1:6" ht="45">
      <c r="A139" s="14" t="s">
        <v>57</v>
      </c>
      <c r="B139" s="14" t="s">
        <v>18</v>
      </c>
      <c r="C139" s="15" t="s">
        <v>58</v>
      </c>
      <c r="D139" s="16">
        <v>46230.833333333299</v>
      </c>
      <c r="E139" s="16">
        <v>46403.25</v>
      </c>
      <c r="F139" s="15" t="s">
        <v>59</v>
      </c>
    </row>
    <row r="140" spans="1:6" ht="45">
      <c r="A140" s="14" t="s">
        <v>57</v>
      </c>
      <c r="B140" s="14" t="s">
        <v>2</v>
      </c>
      <c r="C140" s="15" t="s">
        <v>651</v>
      </c>
      <c r="D140" s="16">
        <v>46267.875</v>
      </c>
      <c r="E140" s="16">
        <v>46268.25</v>
      </c>
      <c r="F140" s="15" t="s">
        <v>652</v>
      </c>
    </row>
    <row r="141" spans="1:6" ht="45">
      <c r="A141" s="14" t="s">
        <v>57</v>
      </c>
      <c r="B141" s="14" t="s">
        <v>2</v>
      </c>
      <c r="C141" s="15" t="s">
        <v>656</v>
      </c>
      <c r="D141" s="16">
        <v>46267.875</v>
      </c>
      <c r="E141" s="16">
        <v>46268.25</v>
      </c>
      <c r="F141" s="15" t="s">
        <v>491</v>
      </c>
    </row>
    <row r="142" spans="1:6" ht="45">
      <c r="A142" s="14" t="s">
        <v>57</v>
      </c>
      <c r="B142" s="14" t="s">
        <v>6</v>
      </c>
      <c r="C142" s="15" t="s">
        <v>657</v>
      </c>
      <c r="D142" s="16">
        <v>46267.875</v>
      </c>
      <c r="E142" s="16">
        <v>46268.25</v>
      </c>
      <c r="F142" s="15" t="s">
        <v>658</v>
      </c>
    </row>
    <row r="143" spans="1:6" ht="45">
      <c r="A143" s="14" t="s">
        <v>45</v>
      </c>
      <c r="B143" s="14" t="s">
        <v>6</v>
      </c>
      <c r="C143" s="15" t="s">
        <v>314</v>
      </c>
      <c r="D143" s="16">
        <v>46267.875</v>
      </c>
      <c r="E143" s="16">
        <v>46268.25</v>
      </c>
      <c r="F143" s="15" t="s">
        <v>315</v>
      </c>
    </row>
    <row r="144" spans="1:6" ht="45">
      <c r="A144" s="14" t="s">
        <v>189</v>
      </c>
      <c r="B144" s="14" t="s">
        <v>4</v>
      </c>
      <c r="C144" s="15" t="s">
        <v>190</v>
      </c>
      <c r="D144" s="16">
        <v>46267.833333333299</v>
      </c>
      <c r="E144" s="16">
        <v>46268.25</v>
      </c>
      <c r="F144" s="15" t="s">
        <v>191</v>
      </c>
    </row>
    <row r="145" spans="1:6" ht="45">
      <c r="A145" s="14" t="s">
        <v>21</v>
      </c>
      <c r="B145" s="14" t="s">
        <v>6</v>
      </c>
      <c r="C145" s="15" t="s">
        <v>22</v>
      </c>
      <c r="D145" s="16">
        <v>46237.833333333299</v>
      </c>
      <c r="E145" s="16">
        <v>46326.25</v>
      </c>
      <c r="F145" s="15" t="s">
        <v>23</v>
      </c>
    </row>
    <row r="146" spans="1:6" ht="45">
      <c r="A146" s="14" t="s">
        <v>21</v>
      </c>
      <c r="B146" s="14" t="s">
        <v>2</v>
      </c>
      <c r="C146" s="15" t="s">
        <v>24</v>
      </c>
      <c r="D146" s="16">
        <v>46237.833333333299</v>
      </c>
      <c r="E146" s="16">
        <v>46326.25</v>
      </c>
      <c r="F146" s="15" t="s">
        <v>23</v>
      </c>
    </row>
    <row r="147" spans="1:6" ht="45">
      <c r="A147" s="14" t="s">
        <v>569</v>
      </c>
      <c r="B147" s="14" t="s">
        <v>6</v>
      </c>
      <c r="C147" s="15" t="s">
        <v>570</v>
      </c>
      <c r="D147" s="16">
        <v>46267.833333333299</v>
      </c>
      <c r="E147" s="16">
        <v>46268.25</v>
      </c>
      <c r="F147" s="15" t="s">
        <v>330</v>
      </c>
    </row>
    <row r="148" spans="1:6" ht="45">
      <c r="A148" s="14" t="s">
        <v>569</v>
      </c>
      <c r="B148" s="14" t="s">
        <v>6</v>
      </c>
      <c r="C148" s="15" t="s">
        <v>571</v>
      </c>
      <c r="D148" s="16">
        <v>46267.833333333299</v>
      </c>
      <c r="E148" s="16">
        <v>46268.25</v>
      </c>
      <c r="F148" s="15" t="s">
        <v>330</v>
      </c>
    </row>
    <row r="149" spans="1:6" ht="45">
      <c r="A149" s="14" t="s">
        <v>216</v>
      </c>
      <c r="B149" s="14" t="s">
        <v>5</v>
      </c>
      <c r="C149" s="15" t="s">
        <v>217</v>
      </c>
      <c r="D149" s="16">
        <v>46267.833333333299</v>
      </c>
      <c r="E149" s="16">
        <v>46268.25</v>
      </c>
      <c r="F149" s="15" t="s">
        <v>218</v>
      </c>
    </row>
    <row r="150" spans="1:6" ht="45">
      <c r="A150" s="14" t="s">
        <v>237</v>
      </c>
      <c r="B150" s="14" t="s">
        <v>5</v>
      </c>
      <c r="C150" s="15" t="s">
        <v>238</v>
      </c>
      <c r="D150" s="16">
        <v>46267.833333333299</v>
      </c>
      <c r="E150" s="16">
        <v>46268.25</v>
      </c>
      <c r="F150" s="15" t="s">
        <v>239</v>
      </c>
    </row>
    <row r="151" spans="1:6" ht="45">
      <c r="A151" s="14" t="s">
        <v>237</v>
      </c>
      <c r="B151" s="14" t="s">
        <v>5</v>
      </c>
      <c r="C151" s="15" t="s">
        <v>240</v>
      </c>
      <c r="D151" s="16">
        <v>46267.833333333299</v>
      </c>
      <c r="E151" s="16">
        <v>46268.25</v>
      </c>
      <c r="F151" s="15" t="s">
        <v>239</v>
      </c>
    </row>
    <row r="152" spans="1:6" ht="45">
      <c r="A152" s="14" t="s">
        <v>237</v>
      </c>
      <c r="B152" s="14" t="s">
        <v>5</v>
      </c>
      <c r="C152" s="15" t="s">
        <v>241</v>
      </c>
      <c r="D152" s="16">
        <v>46267.833333333299</v>
      </c>
      <c r="E152" s="16">
        <v>46268.25</v>
      </c>
      <c r="F152" s="15" t="s">
        <v>239</v>
      </c>
    </row>
    <row r="153" spans="1:6" ht="45">
      <c r="A153" s="14" t="s">
        <v>237</v>
      </c>
      <c r="B153" s="14" t="s">
        <v>5</v>
      </c>
      <c r="C153" s="15" t="s">
        <v>242</v>
      </c>
      <c r="D153" s="16">
        <v>46267.833333333299</v>
      </c>
      <c r="E153" s="16">
        <v>46268.25</v>
      </c>
      <c r="F153" s="15" t="s">
        <v>239</v>
      </c>
    </row>
    <row r="154" spans="1:6" ht="45">
      <c r="A154" s="14" t="s">
        <v>237</v>
      </c>
      <c r="B154" s="14" t="s">
        <v>5</v>
      </c>
      <c r="C154" s="15" t="s">
        <v>243</v>
      </c>
      <c r="D154" s="16">
        <v>46267.833333333299</v>
      </c>
      <c r="E154" s="16">
        <v>46268.25</v>
      </c>
      <c r="F154" s="15" t="s">
        <v>239</v>
      </c>
    </row>
    <row r="155" spans="1:6" ht="45">
      <c r="A155" s="14" t="s">
        <v>791</v>
      </c>
      <c r="B155" s="14" t="s">
        <v>5</v>
      </c>
      <c r="C155" s="15" t="s">
        <v>792</v>
      </c>
      <c r="D155" s="16">
        <v>46267.833333333299</v>
      </c>
      <c r="E155" s="16">
        <v>46268.25</v>
      </c>
      <c r="F155" s="15" t="s">
        <v>793</v>
      </c>
    </row>
    <row r="156" spans="1:6" ht="45">
      <c r="A156" s="14" t="s">
        <v>113</v>
      </c>
      <c r="B156" s="14" t="s">
        <v>2</v>
      </c>
      <c r="C156" s="15" t="s">
        <v>114</v>
      </c>
      <c r="D156" s="16">
        <v>46267.916666666701</v>
      </c>
      <c r="E156" s="16">
        <v>46268.208333333299</v>
      </c>
      <c r="F156" s="15" t="s">
        <v>115</v>
      </c>
    </row>
    <row r="157" spans="1:6" ht="45">
      <c r="A157" s="14" t="s">
        <v>113</v>
      </c>
      <c r="B157" s="14" t="s">
        <v>2</v>
      </c>
      <c r="C157" s="15" t="s">
        <v>118</v>
      </c>
      <c r="D157" s="16">
        <v>46267.875</v>
      </c>
      <c r="E157" s="16">
        <v>46268.208333333299</v>
      </c>
      <c r="F157" s="15" t="s">
        <v>119</v>
      </c>
    </row>
    <row r="158" spans="1:6" ht="45">
      <c r="A158" s="14" t="s">
        <v>113</v>
      </c>
      <c r="B158" s="14" t="s">
        <v>2</v>
      </c>
      <c r="C158" s="15" t="s">
        <v>173</v>
      </c>
      <c r="D158" s="16">
        <v>46267.833333333299</v>
      </c>
      <c r="E158" s="16">
        <v>46268.25</v>
      </c>
      <c r="F158" s="15" t="s">
        <v>174</v>
      </c>
    </row>
    <row r="159" spans="1:6" ht="45">
      <c r="A159" s="14" t="s">
        <v>113</v>
      </c>
      <c r="B159" s="14" t="s">
        <v>2</v>
      </c>
      <c r="C159" s="15" t="s">
        <v>529</v>
      </c>
      <c r="D159" s="16">
        <v>46267.833333333299</v>
      </c>
      <c r="E159" s="16">
        <v>46268.25</v>
      </c>
      <c r="F159" s="15" t="s">
        <v>530</v>
      </c>
    </row>
    <row r="160" spans="1:6" ht="45">
      <c r="A160" s="14" t="s">
        <v>113</v>
      </c>
      <c r="B160" s="14" t="s">
        <v>2</v>
      </c>
      <c r="C160" s="15" t="s">
        <v>531</v>
      </c>
      <c r="D160" s="16">
        <v>46267.833333333299</v>
      </c>
      <c r="E160" s="16">
        <v>46268.25</v>
      </c>
      <c r="F160" s="15" t="s">
        <v>530</v>
      </c>
    </row>
    <row r="161" spans="1:6" ht="45">
      <c r="A161" s="14" t="s">
        <v>113</v>
      </c>
      <c r="B161" s="14" t="s">
        <v>2</v>
      </c>
      <c r="C161" s="15" t="s">
        <v>533</v>
      </c>
      <c r="D161" s="16">
        <v>46267.875</v>
      </c>
      <c r="E161" s="16">
        <v>46268.25</v>
      </c>
      <c r="F161" s="15" t="s">
        <v>534</v>
      </c>
    </row>
    <row r="162" spans="1:6" ht="45">
      <c r="A162" s="14" t="s">
        <v>113</v>
      </c>
      <c r="B162" s="14" t="s">
        <v>6</v>
      </c>
      <c r="C162" s="15" t="s">
        <v>535</v>
      </c>
      <c r="D162" s="16">
        <v>46267.833333333299</v>
      </c>
      <c r="E162" s="16">
        <v>46268.208333333299</v>
      </c>
      <c r="F162" s="15" t="s">
        <v>536</v>
      </c>
    </row>
    <row r="163" spans="1:6" ht="45">
      <c r="A163" s="14" t="s">
        <v>113</v>
      </c>
      <c r="B163" s="14" t="s">
        <v>2</v>
      </c>
      <c r="C163" s="15" t="s">
        <v>537</v>
      </c>
      <c r="D163" s="16">
        <v>46267.916666666701</v>
      </c>
      <c r="E163" s="16">
        <v>46268.25</v>
      </c>
      <c r="F163" s="15" t="s">
        <v>538</v>
      </c>
    </row>
    <row r="164" spans="1:6" ht="45">
      <c r="A164" s="14" t="s">
        <v>84</v>
      </c>
      <c r="B164" s="14" t="s">
        <v>2</v>
      </c>
      <c r="C164" s="15" t="s">
        <v>85</v>
      </c>
      <c r="D164" s="16">
        <v>46267.875</v>
      </c>
      <c r="E164" s="16">
        <v>46268.208333333299</v>
      </c>
      <c r="F164" s="15" t="s">
        <v>86</v>
      </c>
    </row>
    <row r="165" spans="1:6" ht="45">
      <c r="A165" s="14" t="s">
        <v>84</v>
      </c>
      <c r="B165" s="14" t="s">
        <v>6</v>
      </c>
      <c r="C165" s="15" t="s">
        <v>108</v>
      </c>
      <c r="D165" s="16">
        <v>46267.875</v>
      </c>
      <c r="E165" s="16">
        <v>46268.208333333299</v>
      </c>
      <c r="F165" s="15" t="s">
        <v>109</v>
      </c>
    </row>
    <row r="166" spans="1:6" ht="45">
      <c r="A166" s="14" t="s">
        <v>195</v>
      </c>
      <c r="B166" s="14" t="s">
        <v>2</v>
      </c>
      <c r="C166" s="15" t="s">
        <v>527</v>
      </c>
      <c r="D166" s="16">
        <v>46267.833333333299</v>
      </c>
      <c r="E166" s="16">
        <v>46268.25</v>
      </c>
      <c r="F166" s="15" t="s">
        <v>525</v>
      </c>
    </row>
    <row r="167" spans="1:6" ht="45">
      <c r="A167" s="14" t="s">
        <v>195</v>
      </c>
      <c r="B167" s="14" t="s">
        <v>6</v>
      </c>
      <c r="C167" s="15" t="s">
        <v>196</v>
      </c>
      <c r="D167" s="16">
        <v>46267.833333333299</v>
      </c>
      <c r="E167" s="16">
        <v>46268.25</v>
      </c>
      <c r="F167" s="15" t="s">
        <v>193</v>
      </c>
    </row>
    <row r="168" spans="1:6" ht="45">
      <c r="A168" s="14" t="s">
        <v>195</v>
      </c>
      <c r="B168" s="14" t="s">
        <v>6</v>
      </c>
      <c r="C168" s="15" t="s">
        <v>197</v>
      </c>
      <c r="D168" s="16">
        <v>46267.833333333299</v>
      </c>
      <c r="E168" s="16">
        <v>46268.25</v>
      </c>
      <c r="F168" s="15" t="s">
        <v>193</v>
      </c>
    </row>
    <row r="169" spans="1:6" ht="30">
      <c r="A169" s="14" t="s">
        <v>65</v>
      </c>
      <c r="B169" s="14" t="s">
        <v>4</v>
      </c>
      <c r="C169" s="15" t="s">
        <v>66</v>
      </c>
      <c r="D169" s="16">
        <v>46267.833333333299</v>
      </c>
      <c r="E169" s="16">
        <v>46268.25</v>
      </c>
      <c r="F169" s="15" t="s">
        <v>67</v>
      </c>
    </row>
    <row r="170" spans="1:6" ht="45">
      <c r="A170" s="14" t="s">
        <v>65</v>
      </c>
      <c r="B170" s="14" t="s">
        <v>4</v>
      </c>
      <c r="C170" s="15" t="s">
        <v>68</v>
      </c>
      <c r="D170" s="16">
        <v>46267.833333333299</v>
      </c>
      <c r="E170" s="16">
        <v>46268.25</v>
      </c>
      <c r="F170" s="15" t="s">
        <v>67</v>
      </c>
    </row>
    <row r="171" spans="1:6" ht="45">
      <c r="A171" s="14" t="s">
        <v>65</v>
      </c>
      <c r="B171" s="14" t="s">
        <v>4</v>
      </c>
      <c r="C171" s="15" t="s">
        <v>69</v>
      </c>
      <c r="D171" s="16">
        <v>46267.833333333299</v>
      </c>
      <c r="E171" s="16">
        <v>46268.25</v>
      </c>
      <c r="F171" s="15" t="s">
        <v>67</v>
      </c>
    </row>
    <row r="172" spans="1:6" ht="30">
      <c r="A172" s="14" t="s">
        <v>391</v>
      </c>
      <c r="B172" s="14" t="s">
        <v>4</v>
      </c>
      <c r="C172" s="15" t="s">
        <v>392</v>
      </c>
      <c r="D172" s="16">
        <v>46267.833333333299</v>
      </c>
      <c r="E172" s="16">
        <v>46268.25</v>
      </c>
      <c r="F172" s="15" t="s">
        <v>393</v>
      </c>
    </row>
    <row r="173" spans="1:6" ht="30">
      <c r="A173" s="14" t="s">
        <v>417</v>
      </c>
      <c r="B173" s="14" t="s">
        <v>4</v>
      </c>
      <c r="C173" s="15" t="s">
        <v>418</v>
      </c>
      <c r="D173" s="16">
        <v>46267.916666666701</v>
      </c>
      <c r="E173" s="16">
        <v>46268.229166666701</v>
      </c>
      <c r="F173" s="15" t="s">
        <v>416</v>
      </c>
    </row>
    <row r="174" spans="1:6" ht="30">
      <c r="A174" s="14" t="s">
        <v>417</v>
      </c>
      <c r="B174" s="14" t="s">
        <v>4</v>
      </c>
      <c r="C174" s="15" t="s">
        <v>419</v>
      </c>
      <c r="D174" s="16">
        <v>46267.916666666701</v>
      </c>
      <c r="E174" s="16">
        <v>46268.229166666701</v>
      </c>
      <c r="F174" s="15" t="s">
        <v>416</v>
      </c>
    </row>
    <row r="175" spans="1:6" ht="30">
      <c r="A175" s="14" t="s">
        <v>417</v>
      </c>
      <c r="B175" s="14" t="s">
        <v>8</v>
      </c>
      <c r="C175" s="15" t="s">
        <v>614</v>
      </c>
      <c r="D175" s="16">
        <v>46267.916666666701</v>
      </c>
      <c r="E175" s="16">
        <v>46268.229166666701</v>
      </c>
      <c r="F175" s="15" t="s">
        <v>615</v>
      </c>
    </row>
    <row r="176" spans="1:6" ht="30">
      <c r="A176" s="14" t="s">
        <v>417</v>
      </c>
      <c r="B176" s="14" t="s">
        <v>7</v>
      </c>
      <c r="C176" s="15" t="s">
        <v>429</v>
      </c>
      <c r="D176" s="16">
        <v>46267.916666666701</v>
      </c>
      <c r="E176" s="16">
        <v>46268.229166666701</v>
      </c>
      <c r="F176" s="15" t="s">
        <v>430</v>
      </c>
    </row>
    <row r="177" spans="1:6" ht="30">
      <c r="A177" s="14" t="s">
        <v>417</v>
      </c>
      <c r="B177" s="14" t="s">
        <v>8</v>
      </c>
      <c r="C177" s="15" t="s">
        <v>431</v>
      </c>
      <c r="D177" s="16">
        <v>46267.916666666701</v>
      </c>
      <c r="E177" s="16">
        <v>46268.229166666701</v>
      </c>
      <c r="F177" s="15" t="s">
        <v>432</v>
      </c>
    </row>
    <row r="178" spans="1:6" ht="30">
      <c r="A178" s="14" t="s">
        <v>417</v>
      </c>
      <c r="B178" s="14" t="s">
        <v>4</v>
      </c>
      <c r="C178" s="15" t="s">
        <v>623</v>
      </c>
      <c r="D178" s="16">
        <v>46267.916666666701</v>
      </c>
      <c r="E178" s="16">
        <v>46268.229166666701</v>
      </c>
      <c r="F178" s="15" t="s">
        <v>624</v>
      </c>
    </row>
    <row r="179" spans="1:6" ht="30">
      <c r="A179" s="14" t="s">
        <v>417</v>
      </c>
      <c r="B179" s="14" t="s">
        <v>2</v>
      </c>
      <c r="C179" s="15" t="s">
        <v>441</v>
      </c>
      <c r="D179" s="16">
        <v>46267.916666666701</v>
      </c>
      <c r="E179" s="16">
        <v>46268.229166666701</v>
      </c>
      <c r="F179" s="15" t="s">
        <v>442</v>
      </c>
    </row>
    <row r="180" spans="1:6" ht="45">
      <c r="A180" s="14" t="s">
        <v>616</v>
      </c>
      <c r="B180" s="14" t="s">
        <v>4</v>
      </c>
      <c r="C180" s="15" t="s">
        <v>617</v>
      </c>
      <c r="D180" s="16">
        <v>46267.916666666701</v>
      </c>
      <c r="E180" s="16">
        <v>46268.229166666701</v>
      </c>
      <c r="F180" s="15" t="s">
        <v>618</v>
      </c>
    </row>
    <row r="181" spans="1:6" ht="45">
      <c r="A181" s="14" t="s">
        <v>346</v>
      </c>
      <c r="B181" s="14" t="s">
        <v>5</v>
      </c>
      <c r="C181" s="15" t="s">
        <v>347</v>
      </c>
      <c r="D181" s="16">
        <v>46267.875</v>
      </c>
      <c r="E181" s="16">
        <v>46268.25</v>
      </c>
      <c r="F181" s="15" t="s">
        <v>348</v>
      </c>
    </row>
    <row r="182" spans="1:6" ht="45">
      <c r="A182" s="14" t="s">
        <v>346</v>
      </c>
      <c r="B182" s="14" t="s">
        <v>5</v>
      </c>
      <c r="C182" s="15" t="s">
        <v>576</v>
      </c>
      <c r="D182" s="16">
        <v>46267.875</v>
      </c>
      <c r="E182" s="16">
        <v>46268.25</v>
      </c>
      <c r="F182" s="15" t="s">
        <v>577</v>
      </c>
    </row>
    <row r="183" spans="1:6" ht="45">
      <c r="A183" s="14" t="s">
        <v>346</v>
      </c>
      <c r="B183" s="14" t="s">
        <v>4</v>
      </c>
      <c r="C183" s="15" t="s">
        <v>369</v>
      </c>
      <c r="D183" s="16">
        <v>46267.833333333299</v>
      </c>
      <c r="E183" s="16">
        <v>46268.25</v>
      </c>
      <c r="F183" s="15" t="s">
        <v>370</v>
      </c>
    </row>
    <row r="184" spans="1:6" ht="45">
      <c r="A184" s="14" t="s">
        <v>346</v>
      </c>
      <c r="B184" s="14" t="s">
        <v>5</v>
      </c>
      <c r="C184" s="15" t="s">
        <v>384</v>
      </c>
      <c r="D184" s="16">
        <v>46267.875</v>
      </c>
      <c r="E184" s="16">
        <v>46268.25</v>
      </c>
      <c r="F184" s="15" t="s">
        <v>382</v>
      </c>
    </row>
    <row r="185" spans="1:6" ht="45">
      <c r="A185" s="14" t="s">
        <v>371</v>
      </c>
      <c r="B185" s="14" t="s">
        <v>6</v>
      </c>
      <c r="C185" s="15" t="s">
        <v>372</v>
      </c>
      <c r="D185" s="16">
        <v>46267.833333333299</v>
      </c>
      <c r="E185" s="16">
        <v>46268.25</v>
      </c>
      <c r="F185" s="15" t="s">
        <v>370</v>
      </c>
    </row>
    <row r="186" spans="1:6" ht="45">
      <c r="A186" s="14" t="s">
        <v>48</v>
      </c>
      <c r="B186" s="14" t="s">
        <v>2</v>
      </c>
      <c r="C186" s="15" t="s">
        <v>49</v>
      </c>
      <c r="D186" s="16">
        <v>46237.25</v>
      </c>
      <c r="E186" s="16">
        <v>46692.25</v>
      </c>
      <c r="F186" s="15" t="s">
        <v>50</v>
      </c>
    </row>
    <row r="187" spans="1:6" ht="45">
      <c r="A187" s="14" t="s">
        <v>48</v>
      </c>
      <c r="B187" s="14" t="s">
        <v>2</v>
      </c>
      <c r="C187" s="15" t="s">
        <v>359</v>
      </c>
      <c r="D187" s="16">
        <v>46267.875</v>
      </c>
      <c r="E187" s="16">
        <v>46268.25</v>
      </c>
      <c r="F187" s="15" t="s">
        <v>360</v>
      </c>
    </row>
    <row r="188" spans="1:6" ht="45">
      <c r="A188" s="14" t="s">
        <v>48</v>
      </c>
      <c r="B188" s="14" t="s">
        <v>2</v>
      </c>
      <c r="C188" s="15" t="s">
        <v>368</v>
      </c>
      <c r="D188" s="16">
        <v>46267.875</v>
      </c>
      <c r="E188" s="16">
        <v>46268.25</v>
      </c>
      <c r="F188" s="15" t="s">
        <v>367</v>
      </c>
    </row>
    <row r="189" spans="1:6" ht="45">
      <c r="A189" s="14" t="s">
        <v>48</v>
      </c>
      <c r="B189" s="14" t="s">
        <v>6</v>
      </c>
      <c r="C189" s="15" t="s">
        <v>592</v>
      </c>
      <c r="D189" s="16">
        <v>46267.875</v>
      </c>
      <c r="E189" s="16">
        <v>46268.25</v>
      </c>
      <c r="F189" s="15" t="s">
        <v>593</v>
      </c>
    </row>
    <row r="190" spans="1:6" ht="45">
      <c r="A190" s="14" t="s">
        <v>48</v>
      </c>
      <c r="B190" s="14" t="s">
        <v>4</v>
      </c>
      <c r="C190" s="15" t="s">
        <v>415</v>
      </c>
      <c r="D190" s="16">
        <v>46267.916666666701</v>
      </c>
      <c r="E190" s="16">
        <v>46268.229166666701</v>
      </c>
      <c r="F190" s="15" t="s">
        <v>416</v>
      </c>
    </row>
    <row r="191" spans="1:6" ht="45">
      <c r="A191" s="14" t="s">
        <v>375</v>
      </c>
      <c r="B191" s="14" t="s">
        <v>5</v>
      </c>
      <c r="C191" s="15" t="s">
        <v>588</v>
      </c>
      <c r="D191" s="16">
        <v>46267.875</v>
      </c>
      <c r="E191" s="16">
        <v>46268.25</v>
      </c>
      <c r="F191" s="15" t="s">
        <v>589</v>
      </c>
    </row>
    <row r="192" spans="1:6" ht="45">
      <c r="A192" s="14" t="s">
        <v>375</v>
      </c>
      <c r="B192" s="14" t="s">
        <v>5</v>
      </c>
      <c r="C192" s="15" t="s">
        <v>590</v>
      </c>
      <c r="D192" s="16">
        <v>46267.875</v>
      </c>
      <c r="E192" s="16">
        <v>46268.25</v>
      </c>
      <c r="F192" s="15" t="s">
        <v>591</v>
      </c>
    </row>
    <row r="193" spans="1:6" ht="45">
      <c r="A193" s="14" t="s">
        <v>375</v>
      </c>
      <c r="B193" s="14" t="s">
        <v>4</v>
      </c>
      <c r="C193" s="15" t="s">
        <v>621</v>
      </c>
      <c r="D193" s="16">
        <v>46267.916666666701</v>
      </c>
      <c r="E193" s="16">
        <v>46268.229166666701</v>
      </c>
      <c r="F193" s="15" t="s">
        <v>622</v>
      </c>
    </row>
    <row r="194" spans="1:6" ht="45">
      <c r="A194" s="14" t="s">
        <v>132</v>
      </c>
      <c r="B194" s="14" t="s">
        <v>2</v>
      </c>
      <c r="C194" s="15" t="s">
        <v>133</v>
      </c>
      <c r="D194" s="16">
        <v>46267.927083333299</v>
      </c>
      <c r="E194" s="16">
        <v>46268.25</v>
      </c>
      <c r="F194" s="15" t="s">
        <v>134</v>
      </c>
    </row>
    <row r="195" spans="1:6" ht="45">
      <c r="A195" s="14" t="s">
        <v>132</v>
      </c>
      <c r="B195" s="14" t="s">
        <v>2</v>
      </c>
      <c r="C195" s="15" t="s">
        <v>135</v>
      </c>
      <c r="D195" s="16">
        <v>46267.927083333299</v>
      </c>
      <c r="E195" s="16">
        <v>46268.25</v>
      </c>
      <c r="F195" s="15" t="s">
        <v>134</v>
      </c>
    </row>
    <row r="196" spans="1:6" ht="45">
      <c r="A196" s="14" t="s">
        <v>132</v>
      </c>
      <c r="B196" s="14" t="s">
        <v>2</v>
      </c>
      <c r="C196" s="15" t="s">
        <v>136</v>
      </c>
      <c r="D196" s="16">
        <v>46267.927083333299</v>
      </c>
      <c r="E196" s="16">
        <v>46268.25</v>
      </c>
      <c r="F196" s="15" t="s">
        <v>134</v>
      </c>
    </row>
    <row r="197" spans="1:6" ht="45">
      <c r="A197" s="14" t="s">
        <v>132</v>
      </c>
      <c r="B197" s="14" t="s">
        <v>6</v>
      </c>
      <c r="C197" s="15" t="s">
        <v>137</v>
      </c>
      <c r="D197" s="16">
        <v>46267.927083333299</v>
      </c>
      <c r="E197" s="16">
        <v>46268.25</v>
      </c>
      <c r="F197" s="15" t="s">
        <v>138</v>
      </c>
    </row>
    <row r="198" spans="1:6" ht="30">
      <c r="A198" s="14" t="s">
        <v>132</v>
      </c>
      <c r="B198" s="14" t="s">
        <v>6</v>
      </c>
      <c r="C198" s="15" t="s">
        <v>139</v>
      </c>
      <c r="D198" s="16">
        <v>46267.927083333299</v>
      </c>
      <c r="E198" s="16">
        <v>46268.25</v>
      </c>
      <c r="F198" s="15" t="s">
        <v>138</v>
      </c>
    </row>
    <row r="199" spans="1:6" ht="45">
      <c r="A199" s="14" t="s">
        <v>132</v>
      </c>
      <c r="B199" s="14" t="s">
        <v>6</v>
      </c>
      <c r="C199" s="15" t="s">
        <v>516</v>
      </c>
      <c r="D199" s="16">
        <v>46267.927083333299</v>
      </c>
      <c r="E199" s="16">
        <v>46268.25</v>
      </c>
      <c r="F199" s="15" t="s">
        <v>517</v>
      </c>
    </row>
    <row r="200" spans="1:6" ht="60">
      <c r="A200" s="14" t="s">
        <v>132</v>
      </c>
      <c r="B200" s="14" t="s">
        <v>2</v>
      </c>
      <c r="C200" s="15" t="s">
        <v>518</v>
      </c>
      <c r="D200" s="16">
        <v>46267.927083333299</v>
      </c>
      <c r="E200" s="16">
        <v>46268.25</v>
      </c>
      <c r="F200" s="15" t="s">
        <v>519</v>
      </c>
    </row>
    <row r="201" spans="1:6" ht="45">
      <c r="A201" s="14" t="s">
        <v>54</v>
      </c>
      <c r="B201" s="14" t="s">
        <v>2</v>
      </c>
      <c r="C201" s="15" t="s">
        <v>647</v>
      </c>
      <c r="D201" s="16">
        <v>46267.875</v>
      </c>
      <c r="E201" s="16">
        <v>46268.25</v>
      </c>
      <c r="F201" s="15" t="s">
        <v>646</v>
      </c>
    </row>
    <row r="202" spans="1:6" ht="30">
      <c r="A202" s="14" t="s">
        <v>143</v>
      </c>
      <c r="B202" s="14" t="s">
        <v>5</v>
      </c>
      <c r="C202" s="15" t="s">
        <v>144</v>
      </c>
      <c r="D202" s="16">
        <v>46267.833333333299</v>
      </c>
      <c r="E202" s="16">
        <v>46268.25</v>
      </c>
      <c r="F202" s="15" t="s">
        <v>145</v>
      </c>
    </row>
    <row r="203" spans="1:6" ht="30">
      <c r="A203" s="14" t="s">
        <v>456</v>
      </c>
      <c r="B203" s="14" t="s">
        <v>6</v>
      </c>
      <c r="C203" s="15" t="s">
        <v>632</v>
      </c>
      <c r="D203" s="16">
        <v>46267.895833333299</v>
      </c>
      <c r="E203" s="16">
        <v>46268.25</v>
      </c>
      <c r="F203" s="15" t="s">
        <v>633</v>
      </c>
    </row>
    <row r="204" spans="1:6" ht="30">
      <c r="A204" s="14" t="s">
        <v>456</v>
      </c>
      <c r="B204" s="14" t="s">
        <v>6</v>
      </c>
      <c r="C204" s="15" t="s">
        <v>637</v>
      </c>
      <c r="D204" s="16">
        <v>46267.875</v>
      </c>
      <c r="E204" s="16">
        <v>46268.208333333299</v>
      </c>
      <c r="F204" s="15" t="s">
        <v>638</v>
      </c>
    </row>
    <row r="205" spans="1:6" ht="30">
      <c r="A205" s="14" t="s">
        <v>456</v>
      </c>
      <c r="B205" s="14" t="s">
        <v>6</v>
      </c>
      <c r="C205" s="15" t="s">
        <v>463</v>
      </c>
      <c r="D205" s="16">
        <v>46267.916666666701</v>
      </c>
      <c r="E205" s="16">
        <v>46268.25</v>
      </c>
      <c r="F205" s="15" t="s">
        <v>462</v>
      </c>
    </row>
    <row r="206" spans="1:6" ht="30">
      <c r="A206" s="14" t="s">
        <v>456</v>
      </c>
      <c r="B206" s="14" t="s">
        <v>6</v>
      </c>
      <c r="C206" s="15" t="s">
        <v>464</v>
      </c>
      <c r="D206" s="16">
        <v>46267.916666666701</v>
      </c>
      <c r="E206" s="16">
        <v>46268.25</v>
      </c>
      <c r="F206" s="15" t="s">
        <v>462</v>
      </c>
    </row>
    <row r="207" spans="1:6" ht="30">
      <c r="A207" s="14" t="s">
        <v>456</v>
      </c>
      <c r="B207" s="14" t="s">
        <v>6</v>
      </c>
      <c r="C207" s="15" t="s">
        <v>639</v>
      </c>
      <c r="D207" s="16">
        <v>46267.916666666701</v>
      </c>
      <c r="E207" s="16">
        <v>46268.25</v>
      </c>
      <c r="F207" s="15" t="s">
        <v>640</v>
      </c>
    </row>
    <row r="208" spans="1:6" ht="45">
      <c r="A208" s="14" t="s">
        <v>456</v>
      </c>
      <c r="B208" s="14" t="s">
        <v>2</v>
      </c>
      <c r="C208" s="15" t="s">
        <v>474</v>
      </c>
      <c r="D208" s="16">
        <v>46267.916666666701</v>
      </c>
      <c r="E208" s="16">
        <v>46268.25</v>
      </c>
      <c r="F208" s="15" t="s">
        <v>475</v>
      </c>
    </row>
    <row r="209" spans="1:6" ht="45">
      <c r="A209" s="14" t="s">
        <v>272</v>
      </c>
      <c r="B209" s="14" t="s">
        <v>2</v>
      </c>
      <c r="C209" s="15" t="s">
        <v>273</v>
      </c>
      <c r="D209" s="16">
        <v>46267.833333333299</v>
      </c>
      <c r="E209" s="16">
        <v>46268.25</v>
      </c>
      <c r="F209" s="15" t="s">
        <v>271</v>
      </c>
    </row>
    <row r="210" spans="1:6" ht="30">
      <c r="A210" s="14" t="s">
        <v>272</v>
      </c>
      <c r="B210" s="14" t="s">
        <v>2</v>
      </c>
      <c r="C210" s="15" t="s">
        <v>274</v>
      </c>
      <c r="D210" s="16">
        <v>46267.833333333299</v>
      </c>
      <c r="E210" s="16">
        <v>46268.25</v>
      </c>
      <c r="F210" s="15" t="s">
        <v>271</v>
      </c>
    </row>
    <row r="211" spans="1:6" ht="30">
      <c r="A211" s="14" t="s">
        <v>272</v>
      </c>
      <c r="B211" s="14" t="s">
        <v>2</v>
      </c>
      <c r="C211" s="15" t="s">
        <v>275</v>
      </c>
      <c r="D211" s="16">
        <v>46267.833333333299</v>
      </c>
      <c r="E211" s="16">
        <v>46268.25</v>
      </c>
      <c r="F211" s="15" t="s">
        <v>271</v>
      </c>
    </row>
    <row r="212" spans="1:6" ht="45">
      <c r="A212" s="14" t="s">
        <v>272</v>
      </c>
      <c r="B212" s="14" t="s">
        <v>2</v>
      </c>
      <c r="C212" s="15" t="s">
        <v>276</v>
      </c>
      <c r="D212" s="16">
        <v>46267.833333333299</v>
      </c>
      <c r="E212" s="16">
        <v>46268.25</v>
      </c>
      <c r="F212" s="15" t="s">
        <v>271</v>
      </c>
    </row>
    <row r="213" spans="1:6" ht="30">
      <c r="A213" s="14" t="s">
        <v>272</v>
      </c>
      <c r="B213" s="14" t="s">
        <v>2</v>
      </c>
      <c r="C213" s="15" t="s">
        <v>277</v>
      </c>
      <c r="D213" s="16">
        <v>46267.833333333299</v>
      </c>
      <c r="E213" s="16">
        <v>46268.25</v>
      </c>
      <c r="F213" s="15" t="s">
        <v>271</v>
      </c>
    </row>
    <row r="214" spans="1:6" ht="30">
      <c r="A214" s="14" t="s">
        <v>272</v>
      </c>
      <c r="B214" s="14" t="s">
        <v>2</v>
      </c>
      <c r="C214" s="15" t="s">
        <v>278</v>
      </c>
      <c r="D214" s="16">
        <v>46267.833333333299</v>
      </c>
      <c r="E214" s="16">
        <v>46268.25</v>
      </c>
      <c r="F214" s="15" t="s">
        <v>271</v>
      </c>
    </row>
    <row r="215" spans="1:6" ht="60">
      <c r="A215" s="14" t="s">
        <v>272</v>
      </c>
      <c r="B215" s="14" t="s">
        <v>6</v>
      </c>
      <c r="C215" s="15" t="s">
        <v>282</v>
      </c>
      <c r="D215" s="16">
        <v>46267.833333333299</v>
      </c>
      <c r="E215" s="16">
        <v>46268.25</v>
      </c>
      <c r="F215" s="15" t="s">
        <v>283</v>
      </c>
    </row>
    <row r="216" spans="1:6" ht="60">
      <c r="A216" s="14" t="s">
        <v>272</v>
      </c>
      <c r="B216" s="14" t="s">
        <v>6</v>
      </c>
      <c r="C216" s="15" t="s">
        <v>284</v>
      </c>
      <c r="D216" s="16">
        <v>46267.833333333299</v>
      </c>
      <c r="E216" s="16">
        <v>46268.25</v>
      </c>
      <c r="F216" s="15" t="s">
        <v>283</v>
      </c>
    </row>
    <row r="217" spans="1:6" ht="60">
      <c r="A217" s="14" t="s">
        <v>272</v>
      </c>
      <c r="B217" s="14" t="s">
        <v>6</v>
      </c>
      <c r="C217" s="15" t="s">
        <v>285</v>
      </c>
      <c r="D217" s="16">
        <v>46267.833333333299</v>
      </c>
      <c r="E217" s="16">
        <v>46268.25</v>
      </c>
      <c r="F217" s="15" t="s">
        <v>283</v>
      </c>
    </row>
    <row r="218" spans="1:6" ht="60">
      <c r="A218" s="14" t="s">
        <v>272</v>
      </c>
      <c r="B218" s="14" t="s">
        <v>6</v>
      </c>
      <c r="C218" s="15" t="s">
        <v>553</v>
      </c>
      <c r="D218" s="16">
        <v>46267.875</v>
      </c>
      <c r="E218" s="16">
        <v>46268.25</v>
      </c>
      <c r="F218" s="15" t="s">
        <v>287</v>
      </c>
    </row>
    <row r="219" spans="1:6" ht="30">
      <c r="A219" s="14" t="s">
        <v>272</v>
      </c>
      <c r="B219" s="14" t="s">
        <v>2</v>
      </c>
      <c r="C219" s="15" t="s">
        <v>554</v>
      </c>
      <c r="D219" s="16">
        <v>46267.875</v>
      </c>
      <c r="E219" s="16">
        <v>46268.25</v>
      </c>
      <c r="F219" s="15" t="s">
        <v>287</v>
      </c>
    </row>
    <row r="220" spans="1:6" ht="30">
      <c r="A220" s="14" t="s">
        <v>653</v>
      </c>
      <c r="B220" s="14" t="s">
        <v>4</v>
      </c>
      <c r="C220" s="15" t="s">
        <v>654</v>
      </c>
      <c r="D220" s="16">
        <v>46267.875</v>
      </c>
      <c r="E220" s="16">
        <v>46268.25</v>
      </c>
      <c r="F220" s="15" t="s">
        <v>655</v>
      </c>
    </row>
    <row r="221" spans="1:6" ht="45">
      <c r="A221" s="14" t="s">
        <v>269</v>
      </c>
      <c r="B221" s="14" t="s">
        <v>2</v>
      </c>
      <c r="C221" s="15" t="s">
        <v>270</v>
      </c>
      <c r="D221" s="16">
        <v>46267.833333333299</v>
      </c>
      <c r="E221" s="16">
        <v>46268.25</v>
      </c>
      <c r="F221" s="15" t="s">
        <v>271</v>
      </c>
    </row>
    <row r="222" spans="1:6" ht="45">
      <c r="A222" s="14" t="s">
        <v>269</v>
      </c>
      <c r="B222" s="14" t="s">
        <v>5</v>
      </c>
      <c r="C222" s="15" t="s">
        <v>547</v>
      </c>
      <c r="D222" s="16">
        <v>46267.875</v>
      </c>
      <c r="E222" s="16">
        <v>46268.25</v>
      </c>
      <c r="F222" s="15" t="s">
        <v>287</v>
      </c>
    </row>
    <row r="223" spans="1:6" ht="45">
      <c r="A223" s="14" t="s">
        <v>269</v>
      </c>
      <c r="B223" s="14" t="s">
        <v>5</v>
      </c>
      <c r="C223" s="15" t="s">
        <v>548</v>
      </c>
      <c r="D223" s="16">
        <v>46267.875</v>
      </c>
      <c r="E223" s="16">
        <v>46268.25</v>
      </c>
      <c r="F223" s="15" t="s">
        <v>287</v>
      </c>
    </row>
    <row r="224" spans="1:6" ht="45">
      <c r="A224" s="14" t="s">
        <v>269</v>
      </c>
      <c r="B224" s="14" t="s">
        <v>6</v>
      </c>
      <c r="C224" s="15" t="s">
        <v>549</v>
      </c>
      <c r="D224" s="16">
        <v>46267.875</v>
      </c>
      <c r="E224" s="16">
        <v>46268.25</v>
      </c>
      <c r="F224" s="15" t="s">
        <v>287</v>
      </c>
    </row>
    <row r="225" spans="1:6" ht="45">
      <c r="A225" s="14" t="s">
        <v>269</v>
      </c>
      <c r="B225" s="14" t="s">
        <v>2</v>
      </c>
      <c r="C225" s="15" t="s">
        <v>270</v>
      </c>
      <c r="D225" s="16">
        <v>46267.875</v>
      </c>
      <c r="E225" s="16">
        <v>46268.25</v>
      </c>
      <c r="F225" s="15" t="s">
        <v>287</v>
      </c>
    </row>
    <row r="226" spans="1:6" ht="45">
      <c r="A226" s="14" t="s">
        <v>269</v>
      </c>
      <c r="B226" s="14" t="s">
        <v>4</v>
      </c>
      <c r="C226" s="15" t="s">
        <v>555</v>
      </c>
      <c r="D226" s="16">
        <v>46267.875</v>
      </c>
      <c r="E226" s="16">
        <v>46268.25</v>
      </c>
      <c r="F226" s="15" t="s">
        <v>287</v>
      </c>
    </row>
    <row r="227" spans="1:6" ht="45">
      <c r="A227" s="14" t="s">
        <v>269</v>
      </c>
      <c r="B227" s="14" t="s">
        <v>4</v>
      </c>
      <c r="C227" s="15" t="s">
        <v>286</v>
      </c>
      <c r="D227" s="16">
        <v>46267.875</v>
      </c>
      <c r="E227" s="16">
        <v>46268.25</v>
      </c>
      <c r="F227" s="15" t="s">
        <v>287</v>
      </c>
    </row>
    <row r="228" spans="1:6" ht="45">
      <c r="A228" s="14" t="s">
        <v>269</v>
      </c>
      <c r="B228" s="14" t="s">
        <v>5</v>
      </c>
      <c r="C228" s="15" t="s">
        <v>312</v>
      </c>
      <c r="D228" s="16">
        <v>46267.916666666701</v>
      </c>
      <c r="E228" s="16">
        <v>46268.25</v>
      </c>
      <c r="F228" s="15" t="s">
        <v>313</v>
      </c>
    </row>
    <row r="229" spans="1:6" ht="45">
      <c r="A229" s="14" t="s">
        <v>42</v>
      </c>
      <c r="B229" s="14" t="s">
        <v>6</v>
      </c>
      <c r="C229" s="15" t="s">
        <v>43</v>
      </c>
      <c r="D229" s="16">
        <v>45804.208333333299</v>
      </c>
      <c r="E229" s="16">
        <v>46418.208333333299</v>
      </c>
      <c r="F229" s="15" t="s">
        <v>44</v>
      </c>
    </row>
    <row r="230" spans="1:6" ht="45">
      <c r="A230" s="14" t="s">
        <v>42</v>
      </c>
      <c r="B230" s="14" t="s">
        <v>2</v>
      </c>
      <c r="C230" s="15" t="s">
        <v>556</v>
      </c>
      <c r="D230" s="16">
        <v>46267.833333333299</v>
      </c>
      <c r="E230" s="16">
        <v>46323.25</v>
      </c>
      <c r="F230" s="15" t="s">
        <v>557</v>
      </c>
    </row>
    <row r="231" spans="1:6" ht="45">
      <c r="A231" s="14" t="s">
        <v>42</v>
      </c>
      <c r="B231" s="14" t="s">
        <v>6</v>
      </c>
      <c r="C231" s="15" t="s">
        <v>320</v>
      </c>
      <c r="D231" s="16">
        <v>46267.875</v>
      </c>
      <c r="E231" s="16">
        <v>46268.208333333299</v>
      </c>
      <c r="F231" s="15" t="s">
        <v>318</v>
      </c>
    </row>
    <row r="232" spans="1:6" ht="30">
      <c r="A232" s="14" t="s">
        <v>42</v>
      </c>
      <c r="B232" s="14" t="s">
        <v>6</v>
      </c>
      <c r="C232" s="15" t="s">
        <v>321</v>
      </c>
      <c r="D232" s="16">
        <v>46267.875</v>
      </c>
      <c r="E232" s="16">
        <v>46268.208333333299</v>
      </c>
      <c r="F232" s="15" t="s">
        <v>318</v>
      </c>
    </row>
    <row r="233" spans="1:6" ht="30">
      <c r="A233" s="14" t="s">
        <v>316</v>
      </c>
      <c r="B233" s="14" t="s">
        <v>5</v>
      </c>
      <c r="C233" s="15" t="s">
        <v>317</v>
      </c>
      <c r="D233" s="16">
        <v>46267.875</v>
      </c>
      <c r="E233" s="16">
        <v>46268.208333333299</v>
      </c>
      <c r="F233" s="15" t="s">
        <v>318</v>
      </c>
    </row>
    <row r="234" spans="1:6" ht="45">
      <c r="A234" s="14" t="s">
        <v>316</v>
      </c>
      <c r="B234" s="14" t="s">
        <v>5</v>
      </c>
      <c r="C234" s="15" t="s">
        <v>319</v>
      </c>
      <c r="D234" s="16">
        <v>46267.875</v>
      </c>
      <c r="E234" s="16">
        <v>46268.208333333299</v>
      </c>
      <c r="F234" s="15" t="s">
        <v>318</v>
      </c>
    </row>
    <row r="235" spans="1:6" ht="45">
      <c r="A235" s="14" t="s">
        <v>159</v>
      </c>
      <c r="B235" s="14" t="s">
        <v>6</v>
      </c>
      <c r="C235" s="15" t="s">
        <v>160</v>
      </c>
      <c r="D235" s="16">
        <v>46267.833333333299</v>
      </c>
      <c r="E235" s="16">
        <v>46268.25</v>
      </c>
      <c r="F235" s="15" t="s">
        <v>161</v>
      </c>
    </row>
    <row r="236" spans="1:6" ht="45">
      <c r="A236" s="14" t="s">
        <v>159</v>
      </c>
      <c r="B236" s="14" t="s">
        <v>6</v>
      </c>
      <c r="C236" s="15" t="s">
        <v>300</v>
      </c>
      <c r="D236" s="16">
        <v>46267.875</v>
      </c>
      <c r="E236" s="16">
        <v>46268.208333333299</v>
      </c>
      <c r="F236" s="15" t="s">
        <v>301</v>
      </c>
    </row>
    <row r="237" spans="1:6" ht="60">
      <c r="A237" s="14" t="s">
        <v>159</v>
      </c>
      <c r="B237" s="14" t="s">
        <v>6</v>
      </c>
      <c r="C237" s="15" t="s">
        <v>302</v>
      </c>
      <c r="D237" s="16">
        <v>46267.875</v>
      </c>
      <c r="E237" s="16">
        <v>46268.208333333299</v>
      </c>
      <c r="F237" s="15" t="s">
        <v>301</v>
      </c>
    </row>
    <row r="238" spans="1:6" ht="60">
      <c r="A238" s="14" t="s">
        <v>159</v>
      </c>
      <c r="B238" s="14" t="s">
        <v>6</v>
      </c>
      <c r="C238" s="15" t="s">
        <v>322</v>
      </c>
      <c r="D238" s="16">
        <v>46267.958333333299</v>
      </c>
      <c r="E238" s="16">
        <v>46268.25</v>
      </c>
      <c r="F238" s="15" t="s">
        <v>323</v>
      </c>
    </row>
    <row r="239" spans="1:6" ht="45">
      <c r="A239" s="14" t="s">
        <v>159</v>
      </c>
      <c r="B239" s="14" t="s">
        <v>6</v>
      </c>
      <c r="C239" s="15" t="s">
        <v>324</v>
      </c>
      <c r="D239" s="16">
        <v>46267.958333333299</v>
      </c>
      <c r="E239" s="16">
        <v>46268.25</v>
      </c>
      <c r="F239" s="15" t="s">
        <v>323</v>
      </c>
    </row>
    <row r="240" spans="1:6" ht="45">
      <c r="A240" s="14" t="s">
        <v>159</v>
      </c>
      <c r="B240" s="14" t="s">
        <v>6</v>
      </c>
      <c r="C240" s="15" t="s">
        <v>567</v>
      </c>
      <c r="D240" s="16">
        <v>46267.958333333299</v>
      </c>
      <c r="E240" s="16">
        <v>46268.25</v>
      </c>
      <c r="F240" s="15" t="s">
        <v>323</v>
      </c>
    </row>
    <row r="241" spans="1:6" ht="45">
      <c r="A241" s="14" t="s">
        <v>159</v>
      </c>
      <c r="B241" s="14" t="s">
        <v>6</v>
      </c>
      <c r="C241" s="15" t="s">
        <v>568</v>
      </c>
      <c r="D241" s="16">
        <v>46267.958333333299</v>
      </c>
      <c r="E241" s="16">
        <v>46268.25</v>
      </c>
      <c r="F241" s="15" t="s">
        <v>323</v>
      </c>
    </row>
    <row r="242" spans="1:6" ht="45">
      <c r="A242" s="14" t="s">
        <v>159</v>
      </c>
      <c r="B242" s="14" t="s">
        <v>2</v>
      </c>
      <c r="C242" s="15" t="s">
        <v>574</v>
      </c>
      <c r="D242" s="16">
        <v>46267.916666666701</v>
      </c>
      <c r="E242" s="16">
        <v>46268.25</v>
      </c>
      <c r="F242" s="15" t="s">
        <v>575</v>
      </c>
    </row>
    <row r="243" spans="1:6" ht="45">
      <c r="A243" s="14" t="s">
        <v>159</v>
      </c>
      <c r="B243" s="14" t="s">
        <v>2</v>
      </c>
      <c r="C243" s="15" t="s">
        <v>642</v>
      </c>
      <c r="D243" s="16">
        <v>46267.875</v>
      </c>
      <c r="E243" s="16">
        <v>46268.25</v>
      </c>
      <c r="F243" s="15" t="s">
        <v>643</v>
      </c>
    </row>
    <row r="244" spans="1:6" ht="75">
      <c r="A244" s="14" t="s">
        <v>159</v>
      </c>
      <c r="B244" s="14" t="s">
        <v>6</v>
      </c>
      <c r="C244" s="15" t="s">
        <v>644</v>
      </c>
      <c r="D244" s="16">
        <v>46267.875</v>
      </c>
      <c r="E244" s="16">
        <v>46268.25</v>
      </c>
      <c r="F244" s="15" t="s">
        <v>643</v>
      </c>
    </row>
    <row r="245" spans="1:6" ht="75">
      <c r="A245" s="14" t="s">
        <v>159</v>
      </c>
      <c r="B245" s="14" t="s">
        <v>6</v>
      </c>
      <c r="C245" s="15" t="s">
        <v>645</v>
      </c>
      <c r="D245" s="16">
        <v>46267.875</v>
      </c>
      <c r="E245" s="16">
        <v>46268.25</v>
      </c>
      <c r="F245" s="15" t="s">
        <v>646</v>
      </c>
    </row>
    <row r="246" spans="1:6" ht="75">
      <c r="A246" s="14" t="s">
        <v>159</v>
      </c>
      <c r="B246" s="14" t="s">
        <v>6</v>
      </c>
      <c r="C246" s="15" t="s">
        <v>648</v>
      </c>
      <c r="D246" s="16">
        <v>46267.875</v>
      </c>
      <c r="E246" s="16">
        <v>46268.25</v>
      </c>
      <c r="F246" s="15" t="s">
        <v>646</v>
      </c>
    </row>
    <row r="247" spans="1:6" ht="75">
      <c r="A247" s="14" t="s">
        <v>159</v>
      </c>
      <c r="B247" s="14" t="s">
        <v>6</v>
      </c>
      <c r="C247" s="15" t="s">
        <v>649</v>
      </c>
      <c r="D247" s="16">
        <v>46267.875</v>
      </c>
      <c r="E247" s="16">
        <v>46268.25</v>
      </c>
      <c r="F247" s="15" t="s">
        <v>646</v>
      </c>
    </row>
    <row r="248" spans="1:6" ht="60">
      <c r="A248" s="14" t="s">
        <v>159</v>
      </c>
      <c r="B248" s="14" t="s">
        <v>2</v>
      </c>
      <c r="C248" s="15" t="s">
        <v>482</v>
      </c>
      <c r="D248" s="16">
        <v>46267.875</v>
      </c>
      <c r="E248" s="16">
        <v>46268.25</v>
      </c>
      <c r="F248" s="15" t="s">
        <v>483</v>
      </c>
    </row>
    <row r="249" spans="1:6" ht="60">
      <c r="A249" s="14" t="s">
        <v>303</v>
      </c>
      <c r="B249" s="14" t="s">
        <v>8</v>
      </c>
      <c r="C249" s="15" t="s">
        <v>304</v>
      </c>
      <c r="D249" s="16">
        <v>46267.875</v>
      </c>
      <c r="E249" s="16">
        <v>46268.25</v>
      </c>
      <c r="F249" s="15" t="s">
        <v>305</v>
      </c>
    </row>
    <row r="250" spans="1:6" ht="60">
      <c r="A250" s="14" t="s">
        <v>303</v>
      </c>
      <c r="B250" s="14" t="s">
        <v>7</v>
      </c>
      <c r="C250" s="15" t="s">
        <v>306</v>
      </c>
      <c r="D250" s="16">
        <v>46267.875</v>
      </c>
      <c r="E250" s="16">
        <v>46268.25</v>
      </c>
      <c r="F250" s="15" t="s">
        <v>305</v>
      </c>
    </row>
    <row r="251" spans="1:6" ht="45">
      <c r="A251" s="14" t="s">
        <v>303</v>
      </c>
      <c r="B251" s="14" t="s">
        <v>7</v>
      </c>
      <c r="C251" s="15" t="s">
        <v>558</v>
      </c>
      <c r="D251" s="16">
        <v>46267.916666666701</v>
      </c>
      <c r="E251" s="16">
        <v>46268.25</v>
      </c>
      <c r="F251" s="15" t="s">
        <v>559</v>
      </c>
    </row>
    <row r="252" spans="1:6" ht="75">
      <c r="A252" s="14" t="s">
        <v>303</v>
      </c>
      <c r="B252" s="14" t="s">
        <v>7</v>
      </c>
      <c r="C252" s="15" t="s">
        <v>560</v>
      </c>
      <c r="D252" s="16">
        <v>46267.916666666701</v>
      </c>
      <c r="E252" s="16">
        <v>46268.25</v>
      </c>
      <c r="F252" s="15" t="s">
        <v>559</v>
      </c>
    </row>
    <row r="253" spans="1:6" ht="75">
      <c r="A253" s="14" t="s">
        <v>303</v>
      </c>
      <c r="B253" s="14" t="s">
        <v>7</v>
      </c>
      <c r="C253" s="15" t="s">
        <v>561</v>
      </c>
      <c r="D253" s="16">
        <v>46267.916666666701</v>
      </c>
      <c r="E253" s="16">
        <v>46268.25</v>
      </c>
      <c r="F253" s="15" t="s">
        <v>559</v>
      </c>
    </row>
    <row r="254" spans="1:6" ht="90">
      <c r="A254" s="14" t="s">
        <v>303</v>
      </c>
      <c r="B254" s="14" t="s">
        <v>7</v>
      </c>
      <c r="C254" s="15" t="s">
        <v>562</v>
      </c>
      <c r="D254" s="16">
        <v>46267.916666666701</v>
      </c>
      <c r="E254" s="16">
        <v>46268.25</v>
      </c>
      <c r="F254" s="15" t="s">
        <v>559</v>
      </c>
    </row>
    <row r="255" spans="1:6" ht="90">
      <c r="A255" s="14" t="s">
        <v>303</v>
      </c>
      <c r="B255" s="14" t="s">
        <v>7</v>
      </c>
      <c r="C255" s="15" t="s">
        <v>563</v>
      </c>
      <c r="D255" s="16">
        <v>46267.9375</v>
      </c>
      <c r="E255" s="16">
        <v>46268.25</v>
      </c>
      <c r="F255" s="15" t="s">
        <v>559</v>
      </c>
    </row>
    <row r="256" spans="1:6" ht="75">
      <c r="A256" s="14" t="s">
        <v>303</v>
      </c>
      <c r="B256" s="14" t="s">
        <v>7</v>
      </c>
      <c r="C256" s="15" t="s">
        <v>564</v>
      </c>
      <c r="D256" s="16">
        <v>46267.9375</v>
      </c>
      <c r="E256" s="16">
        <v>46268.25</v>
      </c>
      <c r="F256" s="15" t="s">
        <v>559</v>
      </c>
    </row>
    <row r="257" spans="1:6" ht="60">
      <c r="A257" s="14" t="s">
        <v>303</v>
      </c>
      <c r="B257" s="14" t="s">
        <v>5</v>
      </c>
      <c r="C257" s="15" t="s">
        <v>565</v>
      </c>
      <c r="D257" s="16">
        <v>46267.9375</v>
      </c>
      <c r="E257" s="16">
        <v>46268.25</v>
      </c>
      <c r="F257" s="15" t="s">
        <v>559</v>
      </c>
    </row>
    <row r="258" spans="1:6" ht="90">
      <c r="A258" s="14" t="s">
        <v>303</v>
      </c>
      <c r="B258" s="14" t="s">
        <v>4</v>
      </c>
      <c r="C258" s="15" t="s">
        <v>566</v>
      </c>
      <c r="D258" s="16">
        <v>46267.9375</v>
      </c>
      <c r="E258" s="16">
        <v>46268.25</v>
      </c>
      <c r="F258" s="15" t="s">
        <v>559</v>
      </c>
    </row>
    <row r="259" spans="1:6" ht="120">
      <c r="A259" s="14" t="s">
        <v>303</v>
      </c>
      <c r="B259" s="14" t="s">
        <v>7</v>
      </c>
      <c r="C259" s="15" t="s">
        <v>334</v>
      </c>
      <c r="D259" s="16">
        <v>46267.875</v>
      </c>
      <c r="E259" s="16">
        <v>46268.25</v>
      </c>
      <c r="F259" s="15" t="s">
        <v>333</v>
      </c>
    </row>
    <row r="260" spans="1:6" ht="120">
      <c r="A260" s="14" t="s">
        <v>303</v>
      </c>
      <c r="B260" s="14" t="s">
        <v>7</v>
      </c>
      <c r="C260" s="15" t="s">
        <v>335</v>
      </c>
      <c r="D260" s="16">
        <v>46267.875</v>
      </c>
      <c r="E260" s="16">
        <v>46268.25</v>
      </c>
      <c r="F260" s="15" t="s">
        <v>333</v>
      </c>
    </row>
    <row r="261" spans="1:6" ht="45">
      <c r="A261" s="14" t="s">
        <v>303</v>
      </c>
      <c r="B261" s="14" t="s">
        <v>2</v>
      </c>
      <c r="C261" s="15" t="s">
        <v>336</v>
      </c>
      <c r="D261" s="16">
        <v>46267.875</v>
      </c>
      <c r="E261" s="16">
        <v>46268.25</v>
      </c>
      <c r="F261" s="15" t="s">
        <v>333</v>
      </c>
    </row>
    <row r="262" spans="1:6" ht="75">
      <c r="A262" s="14" t="s">
        <v>303</v>
      </c>
      <c r="B262" s="14" t="s">
        <v>8</v>
      </c>
      <c r="C262" s="15" t="s">
        <v>340</v>
      </c>
      <c r="D262" s="16">
        <v>46267.875</v>
      </c>
      <c r="E262" s="16">
        <v>46268.208333333299</v>
      </c>
      <c r="F262" s="15" t="s">
        <v>341</v>
      </c>
    </row>
    <row r="263" spans="1:6" ht="105">
      <c r="A263" s="14" t="s">
        <v>303</v>
      </c>
      <c r="B263" s="14" t="s">
        <v>8</v>
      </c>
      <c r="C263" s="15" t="s">
        <v>342</v>
      </c>
      <c r="D263" s="16">
        <v>46267.875</v>
      </c>
      <c r="E263" s="16">
        <v>46268.208333333299</v>
      </c>
      <c r="F263" s="15" t="s">
        <v>341</v>
      </c>
    </row>
    <row r="264" spans="1:6" ht="105">
      <c r="A264" s="14" t="s">
        <v>206</v>
      </c>
      <c r="B264" s="14" t="s">
        <v>6</v>
      </c>
      <c r="C264" s="15" t="s">
        <v>207</v>
      </c>
      <c r="D264" s="16">
        <v>46267.833333333299</v>
      </c>
      <c r="E264" s="16">
        <v>46268.25</v>
      </c>
      <c r="F264" s="15" t="s">
        <v>208</v>
      </c>
    </row>
    <row r="265" spans="1:6" ht="45">
      <c r="A265" s="14" t="s">
        <v>206</v>
      </c>
      <c r="B265" s="14" t="s">
        <v>6</v>
      </c>
      <c r="C265" s="15" t="s">
        <v>209</v>
      </c>
      <c r="D265" s="16">
        <v>46267.833333333299</v>
      </c>
      <c r="E265" s="16">
        <v>46268.25</v>
      </c>
      <c r="F265" s="15" t="s">
        <v>208</v>
      </c>
    </row>
    <row r="266" spans="1:6" ht="60">
      <c r="A266" s="14" t="s">
        <v>206</v>
      </c>
      <c r="B266" s="14" t="s">
        <v>6</v>
      </c>
      <c r="C266" s="15" t="s">
        <v>210</v>
      </c>
      <c r="D266" s="16">
        <v>46267.833333333299</v>
      </c>
      <c r="E266" s="16">
        <v>46268.25</v>
      </c>
      <c r="F266" s="15" t="s">
        <v>208</v>
      </c>
    </row>
    <row r="267" spans="1:6" ht="105">
      <c r="A267" s="14" t="s">
        <v>206</v>
      </c>
      <c r="B267" s="14" t="s">
        <v>6</v>
      </c>
      <c r="C267" s="15" t="s">
        <v>211</v>
      </c>
      <c r="D267" s="16">
        <v>46267.833333333299</v>
      </c>
      <c r="E267" s="16">
        <v>46268.25</v>
      </c>
      <c r="F267" s="15" t="s">
        <v>208</v>
      </c>
    </row>
    <row r="268" spans="1:6" ht="90">
      <c r="A268" s="14" t="s">
        <v>206</v>
      </c>
      <c r="B268" s="14" t="s">
        <v>6</v>
      </c>
      <c r="C268" s="15" t="s">
        <v>212</v>
      </c>
      <c r="D268" s="16">
        <v>46267.833333333299</v>
      </c>
      <c r="E268" s="16">
        <v>46268.25</v>
      </c>
      <c r="F268" s="15" t="s">
        <v>208</v>
      </c>
    </row>
    <row r="269" spans="1:6" ht="45">
      <c r="A269" s="14" t="s">
        <v>206</v>
      </c>
      <c r="B269" s="14" t="s">
        <v>6</v>
      </c>
      <c r="C269" s="15" t="s">
        <v>213</v>
      </c>
      <c r="D269" s="16">
        <v>46267.833333333299</v>
      </c>
      <c r="E269" s="16">
        <v>46268.25</v>
      </c>
      <c r="F269" s="15" t="s">
        <v>208</v>
      </c>
    </row>
    <row r="270" spans="1:6" ht="75">
      <c r="A270" s="14" t="s">
        <v>279</v>
      </c>
      <c r="B270" s="14" t="s">
        <v>2</v>
      </c>
      <c r="C270" s="15" t="s">
        <v>280</v>
      </c>
      <c r="D270" s="16">
        <v>46267.875</v>
      </c>
      <c r="E270" s="16">
        <v>46268.25</v>
      </c>
      <c r="F270" s="15" t="s">
        <v>281</v>
      </c>
    </row>
    <row r="271" spans="1:6" ht="105">
      <c r="A271" s="14" t="s">
        <v>177</v>
      </c>
      <c r="B271" s="14" t="s">
        <v>4</v>
      </c>
      <c r="C271" s="15" t="s">
        <v>178</v>
      </c>
      <c r="D271" s="16">
        <v>46267.833333333299</v>
      </c>
      <c r="E271" s="16">
        <v>46268.25</v>
      </c>
      <c r="F271" s="15" t="s">
        <v>179</v>
      </c>
    </row>
    <row r="272" spans="1:6" ht="60">
      <c r="A272" s="14" t="s">
        <v>177</v>
      </c>
      <c r="B272" s="14" t="s">
        <v>4</v>
      </c>
      <c r="C272" s="15" t="s">
        <v>180</v>
      </c>
      <c r="D272" s="16">
        <v>46267.833333333299</v>
      </c>
      <c r="E272" s="16">
        <v>46268.25</v>
      </c>
      <c r="F272" s="15" t="s">
        <v>179</v>
      </c>
    </row>
    <row r="273" spans="1:6" ht="135">
      <c r="A273" s="14" t="s">
        <v>177</v>
      </c>
      <c r="B273" s="14" t="s">
        <v>4</v>
      </c>
      <c r="C273" s="15" t="s">
        <v>181</v>
      </c>
      <c r="D273" s="16">
        <v>46267.833333333299</v>
      </c>
      <c r="E273" s="16">
        <v>46268.25</v>
      </c>
      <c r="F273" s="15" t="s">
        <v>179</v>
      </c>
    </row>
    <row r="274" spans="1:6" ht="105">
      <c r="A274" s="14" t="s">
        <v>177</v>
      </c>
      <c r="B274" s="14" t="s">
        <v>4</v>
      </c>
      <c r="C274" s="15" t="s">
        <v>182</v>
      </c>
      <c r="D274" s="16">
        <v>46267.833333333299</v>
      </c>
      <c r="E274" s="16">
        <v>46268.25</v>
      </c>
      <c r="F274" s="15" t="s">
        <v>179</v>
      </c>
    </row>
    <row r="275" spans="1:6" ht="165">
      <c r="A275" s="14" t="s">
        <v>177</v>
      </c>
      <c r="B275" s="14" t="s">
        <v>5</v>
      </c>
      <c r="C275" s="15" t="s">
        <v>183</v>
      </c>
      <c r="D275" s="16">
        <v>46267.916666666701</v>
      </c>
      <c r="E275" s="16">
        <v>46268.25</v>
      </c>
      <c r="F275" s="15" t="s">
        <v>179</v>
      </c>
    </row>
    <row r="276" spans="1:6" ht="165">
      <c r="A276" s="14" t="s">
        <v>177</v>
      </c>
      <c r="B276" s="14" t="s">
        <v>5</v>
      </c>
      <c r="C276" s="15" t="s">
        <v>184</v>
      </c>
      <c r="D276" s="16">
        <v>46267.916666666701</v>
      </c>
      <c r="E276" s="16">
        <v>46268.25</v>
      </c>
      <c r="F276" s="15" t="s">
        <v>179</v>
      </c>
    </row>
    <row r="277" spans="1:6" ht="165">
      <c r="A277" s="14" t="s">
        <v>177</v>
      </c>
      <c r="B277" s="14" t="s">
        <v>5</v>
      </c>
      <c r="C277" s="15" t="s">
        <v>185</v>
      </c>
      <c r="D277" s="16">
        <v>46267.916666666701</v>
      </c>
      <c r="E277" s="16">
        <v>46268.25</v>
      </c>
      <c r="F277" s="15" t="s">
        <v>179</v>
      </c>
    </row>
    <row r="278" spans="1:6" ht="90">
      <c r="A278" s="14" t="s">
        <v>177</v>
      </c>
      <c r="B278" s="14" t="s">
        <v>5</v>
      </c>
      <c r="C278" s="15" t="s">
        <v>186</v>
      </c>
      <c r="D278" s="16">
        <v>46267.916666666701</v>
      </c>
      <c r="E278" s="16">
        <v>46268.25</v>
      </c>
      <c r="F278" s="15" t="s">
        <v>179</v>
      </c>
    </row>
    <row r="279" spans="1:6" ht="45">
      <c r="A279" s="14" t="s">
        <v>177</v>
      </c>
      <c r="B279" s="14" t="s">
        <v>6</v>
      </c>
      <c r="C279" s="15" t="s">
        <v>192</v>
      </c>
      <c r="D279" s="16">
        <v>46267.833333333299</v>
      </c>
      <c r="E279" s="16">
        <v>46268.25</v>
      </c>
      <c r="F279" s="15" t="s">
        <v>193</v>
      </c>
    </row>
    <row r="280" spans="1:6" ht="45">
      <c r="A280" s="14" t="s">
        <v>177</v>
      </c>
      <c r="B280" s="14" t="s">
        <v>6</v>
      </c>
      <c r="C280" s="15" t="s">
        <v>194</v>
      </c>
      <c r="D280" s="16">
        <v>46267.833333333299</v>
      </c>
      <c r="E280" s="16">
        <v>46268.25</v>
      </c>
      <c r="F280" s="15" t="s">
        <v>193</v>
      </c>
    </row>
    <row r="281" spans="1:6" ht="75">
      <c r="A281" s="14" t="s">
        <v>177</v>
      </c>
      <c r="B281" s="14" t="s">
        <v>5</v>
      </c>
      <c r="C281" s="15" t="s">
        <v>219</v>
      </c>
      <c r="D281" s="16">
        <v>46267.833333333299</v>
      </c>
      <c r="E281" s="16">
        <v>46268.25</v>
      </c>
      <c r="F281" s="15" t="s">
        <v>220</v>
      </c>
    </row>
    <row r="282" spans="1:6" ht="75">
      <c r="A282" s="14" t="s">
        <v>177</v>
      </c>
      <c r="B282" s="14" t="s">
        <v>5</v>
      </c>
      <c r="C282" s="15" t="s">
        <v>221</v>
      </c>
      <c r="D282" s="16">
        <v>46267.833333333299</v>
      </c>
      <c r="E282" s="16">
        <v>46268.25</v>
      </c>
      <c r="F282" s="15" t="s">
        <v>220</v>
      </c>
    </row>
    <row r="283" spans="1:6" ht="105">
      <c r="A283" s="14" t="s">
        <v>177</v>
      </c>
      <c r="B283" s="14" t="s">
        <v>5</v>
      </c>
      <c r="C283" s="15" t="s">
        <v>222</v>
      </c>
      <c r="D283" s="16">
        <v>46267.833333333299</v>
      </c>
      <c r="E283" s="16">
        <v>46268.25</v>
      </c>
      <c r="F283" s="15" t="s">
        <v>220</v>
      </c>
    </row>
    <row r="284" spans="1:6" ht="105">
      <c r="A284" s="14" t="s">
        <v>177</v>
      </c>
      <c r="B284" s="14" t="s">
        <v>4</v>
      </c>
      <c r="C284" s="15" t="s">
        <v>180</v>
      </c>
      <c r="D284" s="16">
        <v>46267.875</v>
      </c>
      <c r="E284" s="16">
        <v>46268.25</v>
      </c>
      <c r="F284" s="15" t="s">
        <v>539</v>
      </c>
    </row>
    <row r="285" spans="1:6" ht="60">
      <c r="A285" s="14" t="s">
        <v>177</v>
      </c>
      <c r="B285" s="14" t="s">
        <v>4</v>
      </c>
      <c r="C285" s="15" t="s">
        <v>181</v>
      </c>
      <c r="D285" s="16">
        <v>46267.875</v>
      </c>
      <c r="E285" s="16">
        <v>46268.25</v>
      </c>
      <c r="F285" s="15" t="s">
        <v>539</v>
      </c>
    </row>
    <row r="286" spans="1:6" ht="90">
      <c r="A286" s="14" t="s">
        <v>177</v>
      </c>
      <c r="B286" s="14" t="s">
        <v>4</v>
      </c>
      <c r="C286" s="15" t="s">
        <v>182</v>
      </c>
      <c r="D286" s="16">
        <v>46267.875</v>
      </c>
      <c r="E286" s="16">
        <v>46268.25</v>
      </c>
      <c r="F286" s="15" t="s">
        <v>539</v>
      </c>
    </row>
    <row r="287" spans="1:6" ht="90">
      <c r="A287" s="14" t="s">
        <v>177</v>
      </c>
      <c r="B287" s="14" t="s">
        <v>4</v>
      </c>
      <c r="C287" s="15" t="s">
        <v>178</v>
      </c>
      <c r="D287" s="16">
        <v>46267.875</v>
      </c>
      <c r="E287" s="16">
        <v>46268.25</v>
      </c>
      <c r="F287" s="15" t="s">
        <v>539</v>
      </c>
    </row>
    <row r="288" spans="1:6" ht="75">
      <c r="A288" s="14" t="s">
        <v>177</v>
      </c>
      <c r="B288" s="14" t="s">
        <v>4</v>
      </c>
      <c r="C288" s="15" t="s">
        <v>545</v>
      </c>
      <c r="D288" s="16">
        <v>46267.875</v>
      </c>
      <c r="E288" s="16">
        <v>46268.208333333299</v>
      </c>
      <c r="F288" s="15" t="s">
        <v>546</v>
      </c>
    </row>
    <row r="289" spans="1:6" ht="75">
      <c r="A289" s="14" t="s">
        <v>177</v>
      </c>
      <c r="B289" s="14" t="s">
        <v>6</v>
      </c>
      <c r="C289" s="15" t="s">
        <v>572</v>
      </c>
      <c r="D289" s="16">
        <v>46267.833333333299</v>
      </c>
      <c r="E289" s="16">
        <v>46268.208333333299</v>
      </c>
      <c r="F289" s="15" t="s">
        <v>573</v>
      </c>
    </row>
    <row r="290" spans="1:6" ht="75">
      <c r="A290" s="14" t="s">
        <v>540</v>
      </c>
      <c r="B290" s="14" t="s">
        <v>8</v>
      </c>
      <c r="C290" s="15" t="s">
        <v>541</v>
      </c>
      <c r="D290" s="16">
        <v>46267.833333333299</v>
      </c>
      <c r="E290" s="16">
        <v>46268.208333333299</v>
      </c>
      <c r="F290" s="15" t="s">
        <v>542</v>
      </c>
    </row>
    <row r="291" spans="1:6" ht="75">
      <c r="A291" s="14" t="s">
        <v>540</v>
      </c>
      <c r="B291" s="14" t="s">
        <v>8</v>
      </c>
      <c r="C291" s="15" t="s">
        <v>543</v>
      </c>
      <c r="D291" s="16">
        <v>46267.833333333299</v>
      </c>
      <c r="E291" s="16">
        <v>46268.208333333299</v>
      </c>
      <c r="F291" s="15" t="s">
        <v>542</v>
      </c>
    </row>
    <row r="292" spans="1:6" ht="75">
      <c r="A292" s="14" t="s">
        <v>540</v>
      </c>
      <c r="B292" s="14" t="s">
        <v>8</v>
      </c>
      <c r="C292" s="15" t="s">
        <v>544</v>
      </c>
      <c r="D292" s="16">
        <v>46267.833333333299</v>
      </c>
      <c r="E292" s="16">
        <v>46268.208333333299</v>
      </c>
      <c r="F292" s="15" t="s">
        <v>542</v>
      </c>
    </row>
    <row r="293" spans="1:6" ht="75">
      <c r="A293" s="14" t="s">
        <v>290</v>
      </c>
      <c r="B293" s="14" t="s">
        <v>5</v>
      </c>
      <c r="C293" s="15" t="s">
        <v>291</v>
      </c>
      <c r="D293" s="16">
        <v>46267.875</v>
      </c>
      <c r="E293" s="16">
        <v>46268.25</v>
      </c>
      <c r="F293" s="15" t="s">
        <v>292</v>
      </c>
    </row>
    <row r="294" spans="1:6" ht="90">
      <c r="A294" s="14" t="s">
        <v>290</v>
      </c>
      <c r="B294" s="14" t="s">
        <v>5</v>
      </c>
      <c r="C294" s="15" t="s">
        <v>293</v>
      </c>
      <c r="D294" s="16">
        <v>46267.875</v>
      </c>
      <c r="E294" s="16">
        <v>46268.25</v>
      </c>
      <c r="F294" s="15" t="s">
        <v>292</v>
      </c>
    </row>
    <row r="295" spans="1:6" ht="60">
      <c r="A295" s="14" t="s">
        <v>290</v>
      </c>
      <c r="B295" s="14" t="s">
        <v>4</v>
      </c>
      <c r="C295" s="15" t="s">
        <v>307</v>
      </c>
      <c r="D295" s="16">
        <v>46267.875</v>
      </c>
      <c r="E295" s="16">
        <v>46268.208333333299</v>
      </c>
      <c r="F295" s="15" t="s">
        <v>308</v>
      </c>
    </row>
    <row r="296" spans="1:6" ht="90">
      <c r="A296" s="14" t="s">
        <v>290</v>
      </c>
      <c r="B296" s="14" t="s">
        <v>4</v>
      </c>
      <c r="C296" s="15" t="s">
        <v>309</v>
      </c>
      <c r="D296" s="16">
        <v>46267.875</v>
      </c>
      <c r="E296" s="16">
        <v>46268.208333333299</v>
      </c>
      <c r="F296" s="15" t="s">
        <v>308</v>
      </c>
    </row>
    <row r="297" spans="1:6" ht="60">
      <c r="A297" s="14" t="s">
        <v>290</v>
      </c>
      <c r="B297" s="14" t="s">
        <v>4</v>
      </c>
      <c r="C297" s="15" t="s">
        <v>310</v>
      </c>
      <c r="D297" s="16">
        <v>46267.875</v>
      </c>
      <c r="E297" s="16">
        <v>46268.208333333299</v>
      </c>
      <c r="F297" s="15" t="s">
        <v>308</v>
      </c>
    </row>
    <row r="298" spans="1:6" ht="75">
      <c r="A298" s="14" t="s">
        <v>290</v>
      </c>
      <c r="B298" s="14" t="s">
        <v>4</v>
      </c>
      <c r="C298" s="15" t="s">
        <v>311</v>
      </c>
      <c r="D298" s="16">
        <v>46267.875</v>
      </c>
      <c r="E298" s="16">
        <v>46268.208333333299</v>
      </c>
      <c r="F298" s="15" t="s">
        <v>308</v>
      </c>
    </row>
    <row r="299" spans="1:6" ht="45">
      <c r="A299" s="14" t="s">
        <v>290</v>
      </c>
      <c r="B299" s="14" t="s">
        <v>5</v>
      </c>
      <c r="C299" s="15" t="s">
        <v>325</v>
      </c>
      <c r="D299" s="16">
        <v>46267.875</v>
      </c>
      <c r="E299" s="16">
        <v>46268.25</v>
      </c>
      <c r="F299" s="15" t="s">
        <v>326</v>
      </c>
    </row>
    <row r="300" spans="1:6" ht="60">
      <c r="A300" s="14" t="s">
        <v>290</v>
      </c>
      <c r="B300" s="14" t="s">
        <v>5</v>
      </c>
      <c r="C300" s="15" t="s">
        <v>327</v>
      </c>
      <c r="D300" s="16">
        <v>46267.875</v>
      </c>
      <c r="E300" s="16">
        <v>46268.25</v>
      </c>
      <c r="F300" s="15" t="s">
        <v>326</v>
      </c>
    </row>
    <row r="301" spans="1:6" ht="75">
      <c r="A301" s="14" t="s">
        <v>331</v>
      </c>
      <c r="B301" s="14" t="s">
        <v>6</v>
      </c>
      <c r="C301" s="15" t="s">
        <v>332</v>
      </c>
      <c r="D301" s="16">
        <v>46267.875</v>
      </c>
      <c r="E301" s="16">
        <v>46268.25</v>
      </c>
      <c r="F301" s="15" t="s">
        <v>333</v>
      </c>
    </row>
    <row r="302" spans="1:6" ht="75">
      <c r="A302" s="14" t="s">
        <v>294</v>
      </c>
      <c r="B302" s="14" t="s">
        <v>4</v>
      </c>
      <c r="C302" s="15" t="s">
        <v>295</v>
      </c>
      <c r="D302" s="16">
        <v>46267.833333333299</v>
      </c>
      <c r="E302" s="16">
        <v>46268.25</v>
      </c>
      <c r="F302" s="15" t="s">
        <v>296</v>
      </c>
    </row>
    <row r="303" spans="1:6" ht="45">
      <c r="A303" s="14" t="s">
        <v>294</v>
      </c>
      <c r="B303" s="14" t="s">
        <v>4</v>
      </c>
      <c r="C303" s="15" t="s">
        <v>297</v>
      </c>
      <c r="D303" s="16">
        <v>46267.833333333299</v>
      </c>
      <c r="E303" s="16">
        <v>46268.25</v>
      </c>
      <c r="F303" s="15" t="s">
        <v>296</v>
      </c>
    </row>
    <row r="304" spans="1:6" ht="45">
      <c r="A304" s="14" t="s">
        <v>294</v>
      </c>
      <c r="B304" s="14" t="s">
        <v>5</v>
      </c>
      <c r="C304" s="15" t="s">
        <v>298</v>
      </c>
      <c r="D304" s="16">
        <v>46267.833333333299</v>
      </c>
      <c r="E304" s="16">
        <v>46268.25</v>
      </c>
      <c r="F304" s="15" t="s">
        <v>296</v>
      </c>
    </row>
    <row r="305" spans="1:6" ht="45">
      <c r="A305" s="14" t="s">
        <v>294</v>
      </c>
      <c r="B305" s="14" t="s">
        <v>5</v>
      </c>
      <c r="C305" s="15" t="s">
        <v>299</v>
      </c>
      <c r="D305" s="16">
        <v>46267.833333333299</v>
      </c>
      <c r="E305" s="16">
        <v>46268.25</v>
      </c>
      <c r="F305" s="15" t="s">
        <v>296</v>
      </c>
    </row>
  </sheetData>
  <autoFilter ref="A2:F15" xr:uid="{91FAB155-F626-4AEE-B9D6-72222629C5EE}">
    <sortState xmlns:xlrd2="http://schemas.microsoft.com/office/spreadsheetml/2017/richdata2" ref="A3:F305">
      <sortCondition ref="A2:A15"/>
    </sortState>
  </autoFilter>
  <mergeCells count="1">
    <mergeCell ref="A1:F1"/>
  </mergeCells>
  <conditionalFormatting sqref="A3:F305">
    <cfRule type="expression" dxfId="1"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7678-5D6C-4D77-8DD5-45C82ACA1909}">
  <sheetPr>
    <tabColor rgb="FFFFC000"/>
  </sheetPr>
  <dimension ref="A1:K298"/>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0.26953125" style="4" customWidth="1"/>
    <col min="4" max="4" width="15.7265625" style="4" customWidth="1"/>
    <col min="5" max="5" width="15.7265625" style="9" customWidth="1"/>
    <col min="6" max="6" width="47" style="9" customWidth="1"/>
    <col min="7" max="11" width="0" hidden="1" customWidth="1"/>
    <col min="12" max="16384" width="8.7265625" hidden="1"/>
  </cols>
  <sheetData>
    <row r="1" spans="1:6" ht="33">
      <c r="A1" s="33" t="str">
        <f>"Daily closure report: "&amp;'Front page'!A10</f>
        <v>Daily closure report: Thursday, 3 September</v>
      </c>
      <c r="B1" s="33"/>
      <c r="C1" s="33"/>
      <c r="D1" s="33"/>
      <c r="E1" s="33"/>
      <c r="F1" s="33"/>
    </row>
    <row r="2" spans="1:6" s="3" customFormat="1" ht="27.6">
      <c r="A2" s="8" t="s">
        <v>9</v>
      </c>
      <c r="B2" s="8" t="s">
        <v>1</v>
      </c>
      <c r="C2" s="8" t="s">
        <v>0</v>
      </c>
      <c r="D2" s="7" t="s">
        <v>11</v>
      </c>
      <c r="E2" s="7" t="s">
        <v>12</v>
      </c>
      <c r="F2" s="8" t="s">
        <v>10</v>
      </c>
    </row>
    <row r="3" spans="1:6" s="3" customFormat="1" ht="60">
      <c r="A3" s="14" t="s">
        <v>17</v>
      </c>
      <c r="B3" s="14" t="s">
        <v>6</v>
      </c>
      <c r="C3" s="15" t="s">
        <v>103</v>
      </c>
      <c r="D3" s="16">
        <v>46268.833333333299</v>
      </c>
      <c r="E3" s="16">
        <v>46269.208333333299</v>
      </c>
      <c r="F3" s="15" t="s">
        <v>104</v>
      </c>
    </row>
    <row r="4" spans="1:6" s="3" customFormat="1" ht="60">
      <c r="A4" s="14" t="s">
        <v>17</v>
      </c>
      <c r="B4" s="14" t="s">
        <v>18</v>
      </c>
      <c r="C4" s="15" t="s">
        <v>19</v>
      </c>
      <c r="D4" s="16">
        <v>45847.208333333299</v>
      </c>
      <c r="E4" s="16">
        <v>46507.999305555597</v>
      </c>
      <c r="F4" s="15" t="s">
        <v>20</v>
      </c>
    </row>
    <row r="5" spans="1:6" s="3" customFormat="1" ht="60">
      <c r="A5" s="14" t="s">
        <v>17</v>
      </c>
      <c r="B5" s="14" t="s">
        <v>18</v>
      </c>
      <c r="C5" s="15" t="s">
        <v>666</v>
      </c>
      <c r="D5" s="16">
        <v>46268.541666666701</v>
      </c>
      <c r="E5" s="16">
        <v>46268.833333333299</v>
      </c>
      <c r="F5" s="15" t="s">
        <v>667</v>
      </c>
    </row>
    <row r="6" spans="1:6" s="3" customFormat="1" ht="60">
      <c r="A6" s="14" t="s">
        <v>17</v>
      </c>
      <c r="B6" s="14" t="s">
        <v>6</v>
      </c>
      <c r="C6" s="15" t="s">
        <v>162</v>
      </c>
      <c r="D6" s="16">
        <v>46268.833333333299</v>
      </c>
      <c r="E6" s="16">
        <v>46269.25</v>
      </c>
      <c r="F6" s="15" t="s">
        <v>163</v>
      </c>
    </row>
    <row r="7" spans="1:6" s="3" customFormat="1" ht="45">
      <c r="A7" s="14" t="s">
        <v>17</v>
      </c>
      <c r="B7" s="14" t="s">
        <v>6</v>
      </c>
      <c r="C7" s="15" t="s">
        <v>164</v>
      </c>
      <c r="D7" s="16">
        <v>46268.833333333299</v>
      </c>
      <c r="E7" s="16">
        <v>46269.25</v>
      </c>
      <c r="F7" s="15" t="s">
        <v>163</v>
      </c>
    </row>
    <row r="8" spans="1:6" s="3" customFormat="1" ht="60">
      <c r="A8" s="14" t="s">
        <v>17</v>
      </c>
      <c r="B8" s="14" t="s">
        <v>6</v>
      </c>
      <c r="C8" s="15" t="s">
        <v>165</v>
      </c>
      <c r="D8" s="16">
        <v>46268.833333333299</v>
      </c>
      <c r="E8" s="16">
        <v>46269.25</v>
      </c>
      <c r="F8" s="15" t="s">
        <v>163</v>
      </c>
    </row>
    <row r="9" spans="1:6" s="3" customFormat="1" ht="60">
      <c r="A9" s="14" t="s">
        <v>17</v>
      </c>
      <c r="B9" s="14" t="s">
        <v>6</v>
      </c>
      <c r="C9" s="15" t="s">
        <v>166</v>
      </c>
      <c r="D9" s="16">
        <v>46268.833333333299</v>
      </c>
      <c r="E9" s="16">
        <v>46269.25</v>
      </c>
      <c r="F9" s="15" t="s">
        <v>163</v>
      </c>
    </row>
    <row r="10" spans="1:6" s="3" customFormat="1" ht="45">
      <c r="A10" s="14" t="s">
        <v>17</v>
      </c>
      <c r="B10" s="14" t="s">
        <v>6</v>
      </c>
      <c r="C10" s="15" t="s">
        <v>167</v>
      </c>
      <c r="D10" s="16">
        <v>46268.833333333299</v>
      </c>
      <c r="E10" s="16">
        <v>46269.25</v>
      </c>
      <c r="F10" s="15" t="s">
        <v>163</v>
      </c>
    </row>
    <row r="11" spans="1:6" s="3" customFormat="1" ht="45">
      <c r="A11" s="14" t="s">
        <v>17</v>
      </c>
      <c r="B11" s="14" t="s">
        <v>6</v>
      </c>
      <c r="C11" s="15" t="s">
        <v>168</v>
      </c>
      <c r="D11" s="16">
        <v>46268.833333333299</v>
      </c>
      <c r="E11" s="16">
        <v>46269.25</v>
      </c>
      <c r="F11" s="15" t="s">
        <v>163</v>
      </c>
    </row>
    <row r="12" spans="1:6" s="3" customFormat="1" ht="45">
      <c r="A12" s="14" t="s">
        <v>17</v>
      </c>
      <c r="B12" s="14" t="s">
        <v>6</v>
      </c>
      <c r="C12" s="15" t="s">
        <v>169</v>
      </c>
      <c r="D12" s="16">
        <v>46268.833333333299</v>
      </c>
      <c r="E12" s="16">
        <v>46269.25</v>
      </c>
      <c r="F12" s="15" t="s">
        <v>170</v>
      </c>
    </row>
    <row r="13" spans="1:6" s="3" customFormat="1" ht="45">
      <c r="A13" s="14" t="s">
        <v>17</v>
      </c>
      <c r="B13" s="14" t="s">
        <v>6</v>
      </c>
      <c r="C13" s="15" t="s">
        <v>171</v>
      </c>
      <c r="D13" s="16">
        <v>46268.833333333299</v>
      </c>
      <c r="E13" s="16">
        <v>46269.25</v>
      </c>
      <c r="F13" s="15" t="s">
        <v>170</v>
      </c>
    </row>
    <row r="14" spans="1:6" s="3" customFormat="1" ht="45">
      <c r="A14" s="14" t="s">
        <v>17</v>
      </c>
      <c r="B14" s="14" t="s">
        <v>6</v>
      </c>
      <c r="C14" s="15" t="s">
        <v>172</v>
      </c>
      <c r="D14" s="16">
        <v>46268.833333333299</v>
      </c>
      <c r="E14" s="16">
        <v>46269.25</v>
      </c>
      <c r="F14" s="15" t="s">
        <v>170</v>
      </c>
    </row>
    <row r="15" spans="1:6" s="3" customFormat="1" ht="45">
      <c r="A15" s="14" t="s">
        <v>17</v>
      </c>
      <c r="B15" s="14" t="s">
        <v>2</v>
      </c>
      <c r="C15" s="15" t="s">
        <v>686</v>
      </c>
      <c r="D15" s="16">
        <v>46268.875</v>
      </c>
      <c r="E15" s="16">
        <v>46269.25</v>
      </c>
      <c r="F15" s="15" t="s">
        <v>687</v>
      </c>
    </row>
    <row r="16" spans="1:6" s="3" customFormat="1" ht="60">
      <c r="A16" s="14" t="s">
        <v>40</v>
      </c>
      <c r="B16" s="14" t="s">
        <v>2</v>
      </c>
      <c r="C16" s="15" t="s">
        <v>116</v>
      </c>
      <c r="D16" s="16">
        <v>46268.875</v>
      </c>
      <c r="E16" s="16">
        <v>46269.208333333299</v>
      </c>
      <c r="F16" s="15" t="s">
        <v>117</v>
      </c>
    </row>
    <row r="17" spans="1:6" s="3" customFormat="1" ht="45">
      <c r="A17" s="14" t="s">
        <v>40</v>
      </c>
      <c r="B17" s="14" t="s">
        <v>2</v>
      </c>
      <c r="C17" s="15" t="s">
        <v>696</v>
      </c>
      <c r="D17" s="16">
        <v>46268.833333333299</v>
      </c>
      <c r="E17" s="16">
        <v>46269.25</v>
      </c>
      <c r="F17" s="15" t="s">
        <v>697</v>
      </c>
    </row>
    <row r="18" spans="1:6" s="3" customFormat="1" ht="45">
      <c r="A18" s="14" t="s">
        <v>40</v>
      </c>
      <c r="B18" s="14" t="s">
        <v>2</v>
      </c>
      <c r="C18" s="15" t="s">
        <v>698</v>
      </c>
      <c r="D18" s="16">
        <v>46268.833333333299</v>
      </c>
      <c r="E18" s="16">
        <v>46269.25</v>
      </c>
      <c r="F18" s="15" t="s">
        <v>697</v>
      </c>
    </row>
    <row r="19" spans="1:6" s="3" customFormat="1" ht="45">
      <c r="A19" s="14" t="s">
        <v>40</v>
      </c>
      <c r="B19" s="14" t="s">
        <v>2</v>
      </c>
      <c r="C19" s="15" t="s">
        <v>699</v>
      </c>
      <c r="D19" s="16">
        <v>46268.833333333299</v>
      </c>
      <c r="E19" s="16">
        <v>46269.25</v>
      </c>
      <c r="F19" s="15" t="s">
        <v>697</v>
      </c>
    </row>
    <row r="20" spans="1:6" s="3" customFormat="1" ht="60">
      <c r="A20" s="14" t="s">
        <v>40</v>
      </c>
      <c r="B20" s="14" t="s">
        <v>6</v>
      </c>
      <c r="C20" s="15" t="s">
        <v>230</v>
      </c>
      <c r="D20" s="16">
        <v>46268.833333333299</v>
      </c>
      <c r="E20" s="16">
        <v>46269.25</v>
      </c>
      <c r="F20" s="15" t="s">
        <v>231</v>
      </c>
    </row>
    <row r="21" spans="1:6" s="3" customFormat="1" ht="75">
      <c r="A21" s="14" t="s">
        <v>40</v>
      </c>
      <c r="B21" s="14" t="s">
        <v>6</v>
      </c>
      <c r="C21" s="15" t="s">
        <v>232</v>
      </c>
      <c r="D21" s="16">
        <v>46268.833333333299</v>
      </c>
      <c r="E21" s="16">
        <v>46269.25</v>
      </c>
      <c r="F21" s="15" t="s">
        <v>231</v>
      </c>
    </row>
    <row r="22" spans="1:6" s="3" customFormat="1" ht="45">
      <c r="A22" s="14" t="s">
        <v>40</v>
      </c>
      <c r="B22" s="14" t="s">
        <v>6</v>
      </c>
      <c r="C22" s="15" t="s">
        <v>233</v>
      </c>
      <c r="D22" s="16">
        <v>46268.833333333299</v>
      </c>
      <c r="E22" s="16">
        <v>46269.25</v>
      </c>
      <c r="F22" s="15" t="s">
        <v>231</v>
      </c>
    </row>
    <row r="23" spans="1:6" s="3" customFormat="1" ht="60">
      <c r="A23" s="14" t="s">
        <v>40</v>
      </c>
      <c r="B23" s="14" t="s">
        <v>6</v>
      </c>
      <c r="C23" s="15" t="s">
        <v>234</v>
      </c>
      <c r="D23" s="16">
        <v>46268.833333333299</v>
      </c>
      <c r="E23" s="16">
        <v>46269.25</v>
      </c>
      <c r="F23" s="15" t="s">
        <v>231</v>
      </c>
    </row>
    <row r="24" spans="1:6" s="3" customFormat="1" ht="60">
      <c r="A24" s="14" t="s">
        <v>40</v>
      </c>
      <c r="B24" s="14" t="s">
        <v>6</v>
      </c>
      <c r="C24" s="15" t="s">
        <v>235</v>
      </c>
      <c r="D24" s="16">
        <v>46268.833333333299</v>
      </c>
      <c r="E24" s="16">
        <v>46269.25</v>
      </c>
      <c r="F24" s="15" t="s">
        <v>231</v>
      </c>
    </row>
    <row r="25" spans="1:6" s="3" customFormat="1" ht="60">
      <c r="A25" s="14" t="s">
        <v>40</v>
      </c>
      <c r="B25" s="14" t="s">
        <v>6</v>
      </c>
      <c r="C25" s="15" t="s">
        <v>236</v>
      </c>
      <c r="D25" s="16">
        <v>46268.833333333299</v>
      </c>
      <c r="E25" s="16">
        <v>46269.25</v>
      </c>
      <c r="F25" s="15" t="s">
        <v>231</v>
      </c>
    </row>
    <row r="26" spans="1:6" s="3" customFormat="1" ht="60">
      <c r="A26" s="14" t="s">
        <v>40</v>
      </c>
      <c r="B26" s="14" t="s">
        <v>6</v>
      </c>
      <c r="C26" s="15" t="s">
        <v>703</v>
      </c>
      <c r="D26" s="16">
        <v>46268.833333333299</v>
      </c>
      <c r="E26" s="16">
        <v>46269.25</v>
      </c>
      <c r="F26" s="15" t="s">
        <v>248</v>
      </c>
    </row>
    <row r="27" spans="1:6" s="3" customFormat="1" ht="60">
      <c r="A27" s="14" t="s">
        <v>40</v>
      </c>
      <c r="B27" s="14" t="s">
        <v>6</v>
      </c>
      <c r="C27" s="15" t="s">
        <v>704</v>
      </c>
      <c r="D27" s="16">
        <v>46268.833333333299</v>
      </c>
      <c r="E27" s="16">
        <v>46269.25</v>
      </c>
      <c r="F27" s="15" t="s">
        <v>248</v>
      </c>
    </row>
    <row r="28" spans="1:6" s="3" customFormat="1" ht="75">
      <c r="A28" s="14" t="s">
        <v>40</v>
      </c>
      <c r="B28" s="14" t="s">
        <v>6</v>
      </c>
      <c r="C28" s="15" t="s">
        <v>705</v>
      </c>
      <c r="D28" s="16">
        <v>46268.833333333299</v>
      </c>
      <c r="E28" s="16">
        <v>46269.25</v>
      </c>
      <c r="F28" s="15" t="s">
        <v>248</v>
      </c>
    </row>
    <row r="29" spans="1:6" s="3" customFormat="1" ht="45">
      <c r="A29" s="14" t="s">
        <v>40</v>
      </c>
      <c r="B29" s="14" t="s">
        <v>2</v>
      </c>
      <c r="C29" s="15" t="s">
        <v>706</v>
      </c>
      <c r="D29" s="16">
        <v>46268.833333333299</v>
      </c>
      <c r="E29" s="16">
        <v>46269.25</v>
      </c>
      <c r="F29" s="15" t="s">
        <v>707</v>
      </c>
    </row>
    <row r="30" spans="1:6" s="3" customFormat="1" ht="45">
      <c r="A30" s="14" t="s">
        <v>40</v>
      </c>
      <c r="B30" s="14" t="s">
        <v>2</v>
      </c>
      <c r="C30" s="15" t="s">
        <v>708</v>
      </c>
      <c r="D30" s="16">
        <v>46268.833333333299</v>
      </c>
      <c r="E30" s="16">
        <v>46269.25</v>
      </c>
      <c r="F30" s="15" t="s">
        <v>707</v>
      </c>
    </row>
    <row r="31" spans="1:6" s="3" customFormat="1" ht="75">
      <c r="A31" s="14" t="s">
        <v>40</v>
      </c>
      <c r="B31" s="14" t="s">
        <v>2</v>
      </c>
      <c r="C31" s="15" t="s">
        <v>709</v>
      </c>
      <c r="D31" s="16">
        <v>46268.833333333299</v>
      </c>
      <c r="E31" s="16">
        <v>46269.25</v>
      </c>
      <c r="F31" s="15" t="s">
        <v>707</v>
      </c>
    </row>
    <row r="32" spans="1:6" s="3" customFormat="1" ht="75">
      <c r="A32" s="14" t="s">
        <v>435</v>
      </c>
      <c r="B32" s="14" t="s">
        <v>6</v>
      </c>
      <c r="C32" s="15" t="s">
        <v>436</v>
      </c>
      <c r="D32" s="16">
        <v>46268.833333333299</v>
      </c>
      <c r="E32" s="16">
        <v>46269.166666666701</v>
      </c>
      <c r="F32" s="15" t="s">
        <v>437</v>
      </c>
    </row>
    <row r="33" spans="1:6" s="3" customFormat="1" ht="75">
      <c r="A33" s="14" t="s">
        <v>501</v>
      </c>
      <c r="B33" s="14" t="s">
        <v>2</v>
      </c>
      <c r="C33" s="15" t="s">
        <v>502</v>
      </c>
      <c r="D33" s="16">
        <v>46268.895833333299</v>
      </c>
      <c r="E33" s="16">
        <v>46269.1875</v>
      </c>
      <c r="F33" s="15" t="s">
        <v>503</v>
      </c>
    </row>
    <row r="34" spans="1:6" s="3" customFormat="1" ht="75">
      <c r="A34" s="14" t="s">
        <v>501</v>
      </c>
      <c r="B34" s="14" t="s">
        <v>6</v>
      </c>
      <c r="C34" s="15" t="s">
        <v>504</v>
      </c>
      <c r="D34" s="16">
        <v>46268.895833333299</v>
      </c>
      <c r="E34" s="16">
        <v>46269.1875</v>
      </c>
      <c r="F34" s="15" t="s">
        <v>503</v>
      </c>
    </row>
    <row r="35" spans="1:6" s="3" customFormat="1" ht="75">
      <c r="A35" s="14" t="s">
        <v>501</v>
      </c>
      <c r="B35" s="14" t="s">
        <v>2</v>
      </c>
      <c r="C35" s="15" t="s">
        <v>662</v>
      </c>
      <c r="D35" s="16">
        <v>46268.833333333299</v>
      </c>
      <c r="E35" s="16">
        <v>46269.25</v>
      </c>
      <c r="F35" s="15" t="s">
        <v>663</v>
      </c>
    </row>
    <row r="36" spans="1:6" s="3" customFormat="1" ht="75">
      <c r="A36" s="14" t="s">
        <v>76</v>
      </c>
      <c r="B36" s="14" t="s">
        <v>6</v>
      </c>
      <c r="C36" s="15" t="s">
        <v>77</v>
      </c>
      <c r="D36" s="16">
        <v>46268.875</v>
      </c>
      <c r="E36" s="16">
        <v>46269.208333333299</v>
      </c>
      <c r="F36" s="15" t="s">
        <v>78</v>
      </c>
    </row>
    <row r="37" spans="1:6" s="3" customFormat="1" ht="90">
      <c r="A37" s="14" t="s">
        <v>76</v>
      </c>
      <c r="B37" s="14" t="s">
        <v>6</v>
      </c>
      <c r="C37" s="15" t="s">
        <v>664</v>
      </c>
      <c r="D37" s="16">
        <v>46268.875</v>
      </c>
      <c r="E37" s="16">
        <v>46269.208333333299</v>
      </c>
      <c r="F37" s="15" t="s">
        <v>665</v>
      </c>
    </row>
    <row r="38" spans="1:6" s="3" customFormat="1" ht="90">
      <c r="A38" s="14" t="s">
        <v>87</v>
      </c>
      <c r="B38" s="14" t="s">
        <v>5</v>
      </c>
      <c r="C38" s="15" t="s">
        <v>88</v>
      </c>
      <c r="D38" s="16">
        <v>46268.916666666701</v>
      </c>
      <c r="E38" s="16">
        <v>46269.25</v>
      </c>
      <c r="F38" s="15" t="s">
        <v>89</v>
      </c>
    </row>
    <row r="39" spans="1:6" s="3" customFormat="1" ht="90">
      <c r="A39" s="14" t="s">
        <v>87</v>
      </c>
      <c r="B39" s="14" t="s">
        <v>4</v>
      </c>
      <c r="C39" s="15" t="s">
        <v>505</v>
      </c>
      <c r="D39" s="16">
        <v>46268.833333333299</v>
      </c>
      <c r="E39" s="16">
        <v>46269.25</v>
      </c>
      <c r="F39" s="15" t="s">
        <v>506</v>
      </c>
    </row>
    <row r="40" spans="1:6" s="3" customFormat="1" ht="90">
      <c r="A40" s="14" t="s">
        <v>87</v>
      </c>
      <c r="B40" s="14" t="s">
        <v>5</v>
      </c>
      <c r="C40" s="15" t="s">
        <v>100</v>
      </c>
      <c r="D40" s="16">
        <v>46268.833333333299</v>
      </c>
      <c r="E40" s="16">
        <v>46269.25</v>
      </c>
      <c r="F40" s="15" t="s">
        <v>101</v>
      </c>
    </row>
    <row r="41" spans="1:6" s="3" customFormat="1" ht="75">
      <c r="A41" s="14" t="s">
        <v>87</v>
      </c>
      <c r="B41" s="14" t="s">
        <v>5</v>
      </c>
      <c r="C41" s="15" t="s">
        <v>102</v>
      </c>
      <c r="D41" s="16">
        <v>46268.833333333299</v>
      </c>
      <c r="E41" s="16">
        <v>46269.25</v>
      </c>
      <c r="F41" s="15" t="s">
        <v>101</v>
      </c>
    </row>
    <row r="42" spans="1:6" s="3" customFormat="1" ht="90">
      <c r="A42" s="14" t="s">
        <v>87</v>
      </c>
      <c r="B42" s="14" t="s">
        <v>4</v>
      </c>
      <c r="C42" s="15" t="s">
        <v>673</v>
      </c>
      <c r="D42" s="16">
        <v>46268.833333333299</v>
      </c>
      <c r="E42" s="16">
        <v>46269.25</v>
      </c>
      <c r="F42" s="15" t="s">
        <v>674</v>
      </c>
    </row>
    <row r="43" spans="1:6" s="3" customFormat="1" ht="90">
      <c r="A43" s="14" t="s">
        <v>87</v>
      </c>
      <c r="B43" s="14" t="s">
        <v>5</v>
      </c>
      <c r="C43" s="15" t="s">
        <v>148</v>
      </c>
      <c r="D43" s="16">
        <v>46266.541666666701</v>
      </c>
      <c r="E43" s="16">
        <v>46270.25</v>
      </c>
      <c r="F43" s="15" t="s">
        <v>149</v>
      </c>
    </row>
    <row r="44" spans="1:6" s="3" customFormat="1" ht="90">
      <c r="A44" s="14" t="s">
        <v>87</v>
      </c>
      <c r="B44" s="14" t="s">
        <v>5</v>
      </c>
      <c r="C44" s="15" t="s">
        <v>150</v>
      </c>
      <c r="D44" s="16">
        <v>46268.833333333299</v>
      </c>
      <c r="E44" s="16">
        <v>46269.25</v>
      </c>
      <c r="F44" s="15" t="s">
        <v>149</v>
      </c>
    </row>
    <row r="45" spans="1:6" s="3" customFormat="1" ht="90">
      <c r="A45" s="14" t="s">
        <v>87</v>
      </c>
      <c r="B45" s="14" t="s">
        <v>5</v>
      </c>
      <c r="C45" s="15" t="s">
        <v>151</v>
      </c>
      <c r="D45" s="16">
        <v>46268.833333333299</v>
      </c>
      <c r="E45" s="16">
        <v>46269.25</v>
      </c>
      <c r="F45" s="15" t="s">
        <v>149</v>
      </c>
    </row>
    <row r="46" spans="1:6" s="3" customFormat="1" ht="90">
      <c r="A46" s="14" t="s">
        <v>87</v>
      </c>
      <c r="B46" s="14" t="s">
        <v>5</v>
      </c>
      <c r="C46" s="15" t="s">
        <v>152</v>
      </c>
      <c r="D46" s="16">
        <v>46268.833333333299</v>
      </c>
      <c r="E46" s="16">
        <v>46269.25</v>
      </c>
      <c r="F46" s="15" t="s">
        <v>149</v>
      </c>
    </row>
    <row r="47" spans="1:6" s="3" customFormat="1" ht="90">
      <c r="A47" s="14" t="s">
        <v>87</v>
      </c>
      <c r="B47" s="14" t="s">
        <v>5</v>
      </c>
      <c r="C47" s="15" t="s">
        <v>153</v>
      </c>
      <c r="D47" s="16">
        <v>46268.833333333299</v>
      </c>
      <c r="E47" s="16">
        <v>46269.25</v>
      </c>
      <c r="F47" s="15" t="s">
        <v>149</v>
      </c>
    </row>
    <row r="48" spans="1:6" s="3" customFormat="1" ht="90">
      <c r="A48" s="14" t="s">
        <v>87</v>
      </c>
      <c r="B48" s="14" t="s">
        <v>5</v>
      </c>
      <c r="C48" s="15" t="s">
        <v>154</v>
      </c>
      <c r="D48" s="16">
        <v>46268.833333333299</v>
      </c>
      <c r="E48" s="16">
        <v>46269.25</v>
      </c>
      <c r="F48" s="15" t="s">
        <v>149</v>
      </c>
    </row>
    <row r="49" spans="1:6" s="3" customFormat="1" ht="90">
      <c r="A49" s="14" t="s">
        <v>87</v>
      </c>
      <c r="B49" s="14" t="s">
        <v>5</v>
      </c>
      <c r="C49" s="15" t="s">
        <v>155</v>
      </c>
      <c r="D49" s="16">
        <v>46268.833333333299</v>
      </c>
      <c r="E49" s="16">
        <v>46269.25</v>
      </c>
      <c r="F49" s="15" t="s">
        <v>149</v>
      </c>
    </row>
    <row r="50" spans="1:6" s="3" customFormat="1" ht="75">
      <c r="A50" s="14" t="s">
        <v>87</v>
      </c>
      <c r="B50" s="14" t="s">
        <v>5</v>
      </c>
      <c r="C50" s="15" t="s">
        <v>156</v>
      </c>
      <c r="D50" s="16">
        <v>46268.833333333299</v>
      </c>
      <c r="E50" s="16">
        <v>46269.25</v>
      </c>
      <c r="F50" s="15" t="s">
        <v>149</v>
      </c>
    </row>
    <row r="51" spans="1:6" s="3" customFormat="1" ht="60">
      <c r="A51" s="14" t="s">
        <v>263</v>
      </c>
      <c r="B51" s="14" t="s">
        <v>18</v>
      </c>
      <c r="C51" s="15" t="s">
        <v>264</v>
      </c>
      <c r="D51" s="16">
        <v>46268.833333333299</v>
      </c>
      <c r="E51" s="16">
        <v>46269.25</v>
      </c>
      <c r="F51" s="15" t="s">
        <v>261</v>
      </c>
    </row>
    <row r="52" spans="1:6" s="3" customFormat="1" ht="90">
      <c r="A52" s="14" t="s">
        <v>263</v>
      </c>
      <c r="B52" s="14" t="s">
        <v>4</v>
      </c>
      <c r="C52" s="15" t="s">
        <v>265</v>
      </c>
      <c r="D52" s="16">
        <v>46268.833333333299</v>
      </c>
      <c r="E52" s="16">
        <v>46269.25</v>
      </c>
      <c r="F52" s="15" t="s">
        <v>261</v>
      </c>
    </row>
    <row r="53" spans="1:6" s="3" customFormat="1" ht="90">
      <c r="A53" s="14" t="s">
        <v>263</v>
      </c>
      <c r="B53" s="14" t="s">
        <v>5</v>
      </c>
      <c r="C53" s="15" t="s">
        <v>266</v>
      </c>
      <c r="D53" s="16">
        <v>46268.833333333299</v>
      </c>
      <c r="E53" s="16">
        <v>46269.25</v>
      </c>
      <c r="F53" s="15" t="s">
        <v>261</v>
      </c>
    </row>
    <row r="54" spans="1:6" s="3" customFormat="1" ht="90">
      <c r="A54" s="14" t="s">
        <v>227</v>
      </c>
      <c r="B54" s="14" t="s">
        <v>4</v>
      </c>
      <c r="C54" s="15" t="s">
        <v>688</v>
      </c>
      <c r="D54" s="16">
        <v>46268.833333333299</v>
      </c>
      <c r="E54" s="16">
        <v>46269.25</v>
      </c>
      <c r="F54" s="15" t="s">
        <v>689</v>
      </c>
    </row>
    <row r="55" spans="1:6" s="3" customFormat="1" ht="90">
      <c r="A55" s="14" t="s">
        <v>244</v>
      </c>
      <c r="B55" s="14" t="s">
        <v>2</v>
      </c>
      <c r="C55" s="15" t="s">
        <v>257</v>
      </c>
      <c r="D55" s="16">
        <v>46268.833333333299</v>
      </c>
      <c r="E55" s="16">
        <v>46269.25</v>
      </c>
      <c r="F55" s="15" t="s">
        <v>258</v>
      </c>
    </row>
    <row r="56" spans="1:6" s="3" customFormat="1" ht="90">
      <c r="A56" s="14" t="s">
        <v>244</v>
      </c>
      <c r="B56" s="14" t="s">
        <v>6</v>
      </c>
      <c r="C56" s="15" t="s">
        <v>259</v>
      </c>
      <c r="D56" s="16">
        <v>46268.833333333299</v>
      </c>
      <c r="E56" s="16">
        <v>46269.25</v>
      </c>
      <c r="F56" s="15" t="s">
        <v>258</v>
      </c>
    </row>
    <row r="57" spans="1:6" s="3" customFormat="1" ht="90">
      <c r="A57" s="14" t="s">
        <v>244</v>
      </c>
      <c r="B57" s="14" t="s">
        <v>6</v>
      </c>
      <c r="C57" s="15" t="s">
        <v>260</v>
      </c>
      <c r="D57" s="16">
        <v>46268.833333333299</v>
      </c>
      <c r="E57" s="16">
        <v>46269.25</v>
      </c>
      <c r="F57" s="15" t="s">
        <v>261</v>
      </c>
    </row>
    <row r="58" spans="1:6" s="3" customFormat="1" ht="60">
      <c r="A58" s="14" t="s">
        <v>244</v>
      </c>
      <c r="B58" s="14" t="s">
        <v>2</v>
      </c>
      <c r="C58" s="15" t="s">
        <v>262</v>
      </c>
      <c r="D58" s="16">
        <v>46268.833333333299</v>
      </c>
      <c r="E58" s="16">
        <v>46269.25</v>
      </c>
      <c r="F58" s="15" t="s">
        <v>261</v>
      </c>
    </row>
    <row r="59" spans="1:6" s="3" customFormat="1" ht="60">
      <c r="A59" s="14" t="s">
        <v>244</v>
      </c>
      <c r="B59" s="14" t="s">
        <v>2</v>
      </c>
      <c r="C59" s="15" t="s">
        <v>267</v>
      </c>
      <c r="D59" s="16">
        <v>46268.833333333299</v>
      </c>
      <c r="E59" s="16">
        <v>46269.25</v>
      </c>
      <c r="F59" s="15" t="s">
        <v>268</v>
      </c>
    </row>
    <row r="60" spans="1:6" s="3" customFormat="1" ht="60">
      <c r="A60" s="14" t="s">
        <v>394</v>
      </c>
      <c r="B60" s="14" t="s">
        <v>5</v>
      </c>
      <c r="C60" s="15" t="s">
        <v>607</v>
      </c>
      <c r="D60" s="16">
        <v>46268.875</v>
      </c>
      <c r="E60" s="16">
        <v>46269.25</v>
      </c>
      <c r="F60" s="15" t="s">
        <v>608</v>
      </c>
    </row>
    <row r="61" spans="1:6" s="3" customFormat="1" ht="90">
      <c r="A61" s="14" t="s">
        <v>426</v>
      </c>
      <c r="B61" s="14" t="s">
        <v>5</v>
      </c>
      <c r="C61" s="15" t="s">
        <v>427</v>
      </c>
      <c r="D61" s="16">
        <v>46268.916666666701</v>
      </c>
      <c r="E61" s="16">
        <v>46269.229166666701</v>
      </c>
      <c r="F61" s="15" t="s">
        <v>428</v>
      </c>
    </row>
    <row r="62" spans="1:6" s="3" customFormat="1" ht="90">
      <c r="A62" s="14" t="s">
        <v>761</v>
      </c>
      <c r="B62" s="14" t="s">
        <v>4</v>
      </c>
      <c r="C62" s="15" t="s">
        <v>762</v>
      </c>
      <c r="D62" s="16">
        <v>46268.833333333299</v>
      </c>
      <c r="E62" s="16">
        <v>46269.25</v>
      </c>
      <c r="F62" s="15" t="s">
        <v>763</v>
      </c>
    </row>
    <row r="63" spans="1:6" s="3" customFormat="1" ht="60">
      <c r="A63" s="14" t="s">
        <v>761</v>
      </c>
      <c r="B63" s="14" t="s">
        <v>5</v>
      </c>
      <c r="C63" s="15" t="s">
        <v>764</v>
      </c>
      <c r="D63" s="16">
        <v>46268.833333333299</v>
      </c>
      <c r="E63" s="16">
        <v>46269.25</v>
      </c>
      <c r="F63" s="15" t="s">
        <v>763</v>
      </c>
    </row>
    <row r="64" spans="1:6" s="3" customFormat="1" ht="75">
      <c r="A64" s="14" t="s">
        <v>761</v>
      </c>
      <c r="B64" s="14" t="s">
        <v>18</v>
      </c>
      <c r="C64" s="15" t="s">
        <v>765</v>
      </c>
      <c r="D64" s="16">
        <v>46268.833333333299</v>
      </c>
      <c r="E64" s="16">
        <v>46269.25</v>
      </c>
      <c r="F64" s="15" t="s">
        <v>763</v>
      </c>
    </row>
    <row r="65" spans="1:6" s="3" customFormat="1" ht="60">
      <c r="A65" s="14" t="s">
        <v>385</v>
      </c>
      <c r="B65" s="14" t="s">
        <v>6</v>
      </c>
      <c r="C65" s="15" t="s">
        <v>755</v>
      </c>
      <c r="D65" s="16">
        <v>46268.833333333299</v>
      </c>
      <c r="E65" s="16">
        <v>46269.208333333299</v>
      </c>
      <c r="F65" s="15" t="s">
        <v>756</v>
      </c>
    </row>
    <row r="66" spans="1:6" s="3" customFormat="1" ht="60">
      <c r="A66" s="14" t="s">
        <v>385</v>
      </c>
      <c r="B66" s="14" t="s">
        <v>6</v>
      </c>
      <c r="C66" s="15" t="s">
        <v>757</v>
      </c>
      <c r="D66" s="16">
        <v>46268.833333333299</v>
      </c>
      <c r="E66" s="16">
        <v>46269.208333333299</v>
      </c>
      <c r="F66" s="15" t="s">
        <v>756</v>
      </c>
    </row>
    <row r="67" spans="1:6" s="3" customFormat="1" ht="60">
      <c r="A67" s="14" t="s">
        <v>385</v>
      </c>
      <c r="B67" s="14" t="s">
        <v>6</v>
      </c>
      <c r="C67" s="15" t="s">
        <v>758</v>
      </c>
      <c r="D67" s="16">
        <v>46268.833333333299</v>
      </c>
      <c r="E67" s="16">
        <v>46269.208333333299</v>
      </c>
      <c r="F67" s="15" t="s">
        <v>756</v>
      </c>
    </row>
    <row r="68" spans="1:6" s="3" customFormat="1" ht="60">
      <c r="A68" s="14" t="s">
        <v>385</v>
      </c>
      <c r="B68" s="14" t="s">
        <v>6</v>
      </c>
      <c r="C68" s="15" t="s">
        <v>759</v>
      </c>
      <c r="D68" s="16">
        <v>46268.833333333299</v>
      </c>
      <c r="E68" s="16">
        <v>46269.208333333299</v>
      </c>
      <c r="F68" s="15" t="s">
        <v>756</v>
      </c>
    </row>
    <row r="69" spans="1:6" s="3" customFormat="1" ht="60">
      <c r="A69" s="14" t="s">
        <v>385</v>
      </c>
      <c r="B69" s="14" t="s">
        <v>2</v>
      </c>
      <c r="C69" s="15" t="s">
        <v>408</v>
      </c>
      <c r="D69" s="16">
        <v>46268.833333333299</v>
      </c>
      <c r="E69" s="16">
        <v>46269.25</v>
      </c>
      <c r="F69" s="15" t="s">
        <v>409</v>
      </c>
    </row>
    <row r="70" spans="1:6" s="3" customFormat="1" ht="60">
      <c r="A70" s="14" t="s">
        <v>385</v>
      </c>
      <c r="B70" s="14" t="s">
        <v>6</v>
      </c>
      <c r="C70" s="15" t="s">
        <v>410</v>
      </c>
      <c r="D70" s="16">
        <v>46268.833333333299</v>
      </c>
      <c r="E70" s="16">
        <v>46269.25</v>
      </c>
      <c r="F70" s="15" t="s">
        <v>409</v>
      </c>
    </row>
    <row r="71" spans="1:6" s="3" customFormat="1" ht="60">
      <c r="A71" s="14" t="s">
        <v>411</v>
      </c>
      <c r="B71" s="14" t="s">
        <v>2</v>
      </c>
      <c r="C71" s="15" t="s">
        <v>760</v>
      </c>
      <c r="D71" s="16">
        <v>46268.875</v>
      </c>
      <c r="E71" s="16">
        <v>46269.25</v>
      </c>
      <c r="F71" s="15" t="s">
        <v>605</v>
      </c>
    </row>
    <row r="72" spans="1:6" s="3" customFormat="1" ht="60">
      <c r="A72" s="14" t="s">
        <v>411</v>
      </c>
      <c r="B72" s="14" t="s">
        <v>2</v>
      </c>
      <c r="C72" s="15" t="s">
        <v>609</v>
      </c>
      <c r="D72" s="16">
        <v>46268.833333333299</v>
      </c>
      <c r="E72" s="16">
        <v>46269.25</v>
      </c>
      <c r="F72" s="15" t="s">
        <v>413</v>
      </c>
    </row>
    <row r="73" spans="1:6" s="3" customFormat="1" ht="60">
      <c r="A73" s="14" t="s">
        <v>411</v>
      </c>
      <c r="B73" s="14" t="s">
        <v>2</v>
      </c>
      <c r="C73" s="15" t="s">
        <v>412</v>
      </c>
      <c r="D73" s="16">
        <v>46268.833333333299</v>
      </c>
      <c r="E73" s="16">
        <v>46269.25</v>
      </c>
      <c r="F73" s="15" t="s">
        <v>413</v>
      </c>
    </row>
    <row r="74" spans="1:6" s="3" customFormat="1" ht="105">
      <c r="A74" s="14" t="s">
        <v>610</v>
      </c>
      <c r="B74" s="14" t="s">
        <v>2</v>
      </c>
      <c r="C74" s="15" t="s">
        <v>611</v>
      </c>
      <c r="D74" s="16">
        <v>46268.833333333299</v>
      </c>
      <c r="E74" s="16">
        <v>46269.25</v>
      </c>
      <c r="F74" s="15" t="s">
        <v>612</v>
      </c>
    </row>
    <row r="75" spans="1:6" s="3" customFormat="1" ht="105">
      <c r="A75" s="14" t="s">
        <v>610</v>
      </c>
      <c r="B75" s="14" t="s">
        <v>6</v>
      </c>
      <c r="C75" s="15" t="s">
        <v>613</v>
      </c>
      <c r="D75" s="16">
        <v>46268.833333333299</v>
      </c>
      <c r="E75" s="16">
        <v>46269.25</v>
      </c>
      <c r="F75" s="15" t="s">
        <v>612</v>
      </c>
    </row>
    <row r="76" spans="1:6" s="3" customFormat="1" ht="105">
      <c r="A76" s="14" t="s">
        <v>70</v>
      </c>
      <c r="B76" s="14" t="s">
        <v>5</v>
      </c>
      <c r="C76" s="15" t="s">
        <v>746</v>
      </c>
      <c r="D76" s="16">
        <v>46268.875</v>
      </c>
      <c r="E76" s="16">
        <v>46269.25</v>
      </c>
      <c r="F76" s="15" t="s">
        <v>747</v>
      </c>
    </row>
    <row r="77" spans="1:6" s="3" customFormat="1" ht="75">
      <c r="A77" s="14" t="s">
        <v>70</v>
      </c>
      <c r="B77" s="14" t="s">
        <v>4</v>
      </c>
      <c r="C77" s="15" t="s">
        <v>388</v>
      </c>
      <c r="D77" s="16">
        <v>46268.833333333299</v>
      </c>
      <c r="E77" s="16">
        <v>46269.25</v>
      </c>
      <c r="F77" s="15" t="s">
        <v>389</v>
      </c>
    </row>
    <row r="78" spans="1:6" s="3" customFormat="1" ht="60">
      <c r="A78" s="14" t="s">
        <v>70</v>
      </c>
      <c r="B78" s="14" t="s">
        <v>5</v>
      </c>
      <c r="C78" s="15" t="s">
        <v>390</v>
      </c>
      <c r="D78" s="16">
        <v>46268.833333333299</v>
      </c>
      <c r="E78" s="16">
        <v>46269.25</v>
      </c>
      <c r="F78" s="15" t="s">
        <v>389</v>
      </c>
    </row>
    <row r="79" spans="1:6" s="3" customFormat="1" ht="60">
      <c r="A79" s="14" t="s">
        <v>420</v>
      </c>
      <c r="B79" s="14" t="s">
        <v>2</v>
      </c>
      <c r="C79" s="15" t="s">
        <v>421</v>
      </c>
      <c r="D79" s="16">
        <v>46268.875</v>
      </c>
      <c r="E79" s="16">
        <v>46269.229166666701</v>
      </c>
      <c r="F79" s="15" t="s">
        <v>422</v>
      </c>
    </row>
    <row r="80" spans="1:6" s="3" customFormat="1" ht="60">
      <c r="A80" s="14" t="s">
        <v>420</v>
      </c>
      <c r="B80" s="14" t="s">
        <v>2</v>
      </c>
      <c r="C80" s="15" t="s">
        <v>423</v>
      </c>
      <c r="D80" s="16">
        <v>46268.875</v>
      </c>
      <c r="E80" s="16">
        <v>46269.229166666701</v>
      </c>
      <c r="F80" s="15" t="s">
        <v>422</v>
      </c>
    </row>
    <row r="81" spans="1:6" s="3" customFormat="1" ht="60">
      <c r="A81" s="14" t="s">
        <v>420</v>
      </c>
      <c r="B81" s="14" t="s">
        <v>6</v>
      </c>
      <c r="C81" s="15" t="s">
        <v>619</v>
      </c>
      <c r="D81" s="16">
        <v>46268.916666666701</v>
      </c>
      <c r="E81" s="16">
        <v>46269.229166666701</v>
      </c>
      <c r="F81" s="15" t="s">
        <v>620</v>
      </c>
    </row>
    <row r="82" spans="1:6" s="3" customFormat="1" ht="75">
      <c r="A82" s="14" t="s">
        <v>349</v>
      </c>
      <c r="B82" s="14" t="s">
        <v>2</v>
      </c>
      <c r="C82" s="15" t="s">
        <v>740</v>
      </c>
      <c r="D82" s="16">
        <v>46268.875</v>
      </c>
      <c r="E82" s="16">
        <v>46269.25</v>
      </c>
      <c r="F82" s="15" t="s">
        <v>741</v>
      </c>
    </row>
    <row r="83" spans="1:6" s="3" customFormat="1" ht="75">
      <c r="A83" s="14" t="s">
        <v>349</v>
      </c>
      <c r="B83" s="14" t="s">
        <v>18</v>
      </c>
      <c r="C83" s="15" t="s">
        <v>364</v>
      </c>
      <c r="D83" s="16">
        <v>46268.875</v>
      </c>
      <c r="E83" s="16">
        <v>46269.25</v>
      </c>
      <c r="F83" s="15" t="s">
        <v>365</v>
      </c>
    </row>
    <row r="84" spans="1:6" s="3" customFormat="1" ht="75">
      <c r="A84" s="14" t="s">
        <v>349</v>
      </c>
      <c r="B84" s="14" t="s">
        <v>2</v>
      </c>
      <c r="C84" s="15" t="s">
        <v>438</v>
      </c>
      <c r="D84" s="16">
        <v>46268.916666666701</v>
      </c>
      <c r="E84" s="16">
        <v>46269.229166666701</v>
      </c>
      <c r="F84" s="15" t="s">
        <v>439</v>
      </c>
    </row>
    <row r="85" spans="1:6" s="3" customFormat="1" ht="75">
      <c r="A85" s="14" t="s">
        <v>349</v>
      </c>
      <c r="B85" s="14" t="s">
        <v>2</v>
      </c>
      <c r="C85" s="15" t="s">
        <v>440</v>
      </c>
      <c r="D85" s="16">
        <v>46268.916666666701</v>
      </c>
      <c r="E85" s="16">
        <v>46269.229166666701</v>
      </c>
      <c r="F85" s="15" t="s">
        <v>439</v>
      </c>
    </row>
    <row r="86" spans="1:6" s="3" customFormat="1" ht="75">
      <c r="A86" s="14" t="s">
        <v>447</v>
      </c>
      <c r="B86" s="14" t="s">
        <v>5</v>
      </c>
      <c r="C86" s="15" t="s">
        <v>627</v>
      </c>
      <c r="D86" s="16">
        <v>46268.833333333299</v>
      </c>
      <c r="E86" s="16">
        <v>46269.25</v>
      </c>
      <c r="F86" s="15" t="s">
        <v>628</v>
      </c>
    </row>
    <row r="87" spans="1:6" s="3" customFormat="1" ht="75">
      <c r="A87" s="14" t="s">
        <v>447</v>
      </c>
      <c r="B87" s="14" t="s">
        <v>5</v>
      </c>
      <c r="C87" s="15" t="s">
        <v>629</v>
      </c>
      <c r="D87" s="16">
        <v>46268.833333333299</v>
      </c>
      <c r="E87" s="16">
        <v>46269.25</v>
      </c>
      <c r="F87" s="15" t="s">
        <v>628</v>
      </c>
    </row>
    <row r="88" spans="1:6" s="3" customFormat="1" ht="75">
      <c r="A88" s="14" t="s">
        <v>447</v>
      </c>
      <c r="B88" s="14" t="s">
        <v>4</v>
      </c>
      <c r="C88" s="15" t="s">
        <v>448</v>
      </c>
      <c r="D88" s="16">
        <v>46268.833333333299</v>
      </c>
      <c r="E88" s="16">
        <v>46269.25</v>
      </c>
      <c r="F88" s="15" t="s">
        <v>449</v>
      </c>
    </row>
    <row r="89" spans="1:6" s="3" customFormat="1" ht="75">
      <c r="A89" s="14" t="s">
        <v>355</v>
      </c>
      <c r="B89" s="14" t="s">
        <v>5</v>
      </c>
      <c r="C89" s="15" t="s">
        <v>356</v>
      </c>
      <c r="D89" s="16">
        <v>46268.875</v>
      </c>
      <c r="E89" s="16">
        <v>46269.25</v>
      </c>
      <c r="F89" s="15" t="s">
        <v>357</v>
      </c>
    </row>
    <row r="90" spans="1:6" s="3" customFormat="1" ht="75">
      <c r="A90" s="14" t="s">
        <v>355</v>
      </c>
      <c r="B90" s="14" t="s">
        <v>4</v>
      </c>
      <c r="C90" s="15" t="s">
        <v>358</v>
      </c>
      <c r="D90" s="16">
        <v>46268.875</v>
      </c>
      <c r="E90" s="16">
        <v>46269.25</v>
      </c>
      <c r="F90" s="15" t="s">
        <v>357</v>
      </c>
    </row>
    <row r="91" spans="1:6" s="3" customFormat="1" ht="75">
      <c r="A91" s="14" t="s">
        <v>355</v>
      </c>
      <c r="B91" s="14" t="s">
        <v>4</v>
      </c>
      <c r="C91" s="15" t="s">
        <v>366</v>
      </c>
      <c r="D91" s="16">
        <v>46268.875</v>
      </c>
      <c r="E91" s="16">
        <v>46269.25</v>
      </c>
      <c r="F91" s="15" t="s">
        <v>367</v>
      </c>
    </row>
    <row r="92" spans="1:6" s="3" customFormat="1" ht="90">
      <c r="A92" s="14" t="s">
        <v>355</v>
      </c>
      <c r="B92" s="14" t="s">
        <v>18</v>
      </c>
      <c r="C92" s="15" t="s">
        <v>454</v>
      </c>
      <c r="D92" s="16">
        <v>46268.875</v>
      </c>
      <c r="E92" s="16">
        <v>46269.25</v>
      </c>
      <c r="F92" s="15" t="s">
        <v>455</v>
      </c>
    </row>
    <row r="93" spans="1:6" ht="45">
      <c r="A93" s="14" t="s">
        <v>355</v>
      </c>
      <c r="B93" s="14" t="s">
        <v>5</v>
      </c>
      <c r="C93" s="15" t="s">
        <v>465</v>
      </c>
      <c r="D93" s="16">
        <v>46268.875</v>
      </c>
      <c r="E93" s="16">
        <v>46269.25</v>
      </c>
      <c r="F93" s="15" t="s">
        <v>466</v>
      </c>
    </row>
    <row r="94" spans="1:6" ht="75">
      <c r="A94" s="14" t="s">
        <v>361</v>
      </c>
      <c r="B94" s="14" t="s">
        <v>4</v>
      </c>
      <c r="C94" s="15" t="s">
        <v>381</v>
      </c>
      <c r="D94" s="16">
        <v>46268.875</v>
      </c>
      <c r="E94" s="16">
        <v>46269.25</v>
      </c>
      <c r="F94" s="15" t="s">
        <v>382</v>
      </c>
    </row>
    <row r="95" spans="1:6" ht="75">
      <c r="A95" s="14" t="s">
        <v>361</v>
      </c>
      <c r="B95" s="14" t="s">
        <v>4</v>
      </c>
      <c r="C95" s="15" t="s">
        <v>383</v>
      </c>
      <c r="D95" s="16">
        <v>46268.875</v>
      </c>
      <c r="E95" s="16">
        <v>46269.25</v>
      </c>
      <c r="F95" s="15" t="s">
        <v>382</v>
      </c>
    </row>
    <row r="96" spans="1:6" ht="75">
      <c r="A96" s="14" t="s">
        <v>343</v>
      </c>
      <c r="B96" s="14" t="s">
        <v>2</v>
      </c>
      <c r="C96" s="15" t="s">
        <v>344</v>
      </c>
      <c r="D96" s="16">
        <v>46268.875</v>
      </c>
      <c r="E96" s="16">
        <v>46269.25</v>
      </c>
      <c r="F96" s="15" t="s">
        <v>345</v>
      </c>
    </row>
    <row r="97" spans="1:6" ht="90">
      <c r="A97" s="14" t="s">
        <v>343</v>
      </c>
      <c r="B97" s="14" t="s">
        <v>6</v>
      </c>
      <c r="C97" s="15" t="s">
        <v>743</v>
      </c>
      <c r="D97" s="16">
        <v>46268.875</v>
      </c>
      <c r="E97" s="16">
        <v>46269.25</v>
      </c>
      <c r="F97" s="15" t="s">
        <v>744</v>
      </c>
    </row>
    <row r="98" spans="1:6" ht="90">
      <c r="A98" s="14" t="s">
        <v>343</v>
      </c>
      <c r="B98" s="14" t="s">
        <v>6</v>
      </c>
      <c r="C98" s="15" t="s">
        <v>745</v>
      </c>
      <c r="D98" s="16">
        <v>46268.875</v>
      </c>
      <c r="E98" s="16">
        <v>46269.25</v>
      </c>
      <c r="F98" s="15" t="s">
        <v>744</v>
      </c>
    </row>
    <row r="99" spans="1:6" ht="90">
      <c r="A99" s="14" t="s">
        <v>343</v>
      </c>
      <c r="B99" s="14" t="s">
        <v>2</v>
      </c>
      <c r="C99" s="15" t="s">
        <v>748</v>
      </c>
      <c r="D99" s="16">
        <v>46268.875</v>
      </c>
      <c r="E99" s="16">
        <v>46269.25</v>
      </c>
      <c r="F99" s="15" t="s">
        <v>749</v>
      </c>
    </row>
    <row r="100" spans="1:6" ht="60">
      <c r="A100" s="14" t="s">
        <v>343</v>
      </c>
      <c r="B100" s="14" t="s">
        <v>2</v>
      </c>
      <c r="C100" s="15" t="s">
        <v>750</v>
      </c>
      <c r="D100" s="16">
        <v>46268.875</v>
      </c>
      <c r="E100" s="16">
        <v>46269.25</v>
      </c>
      <c r="F100" s="15" t="s">
        <v>751</v>
      </c>
    </row>
    <row r="101" spans="1:6" ht="60">
      <c r="A101" s="14" t="s">
        <v>343</v>
      </c>
      <c r="B101" s="14" t="s">
        <v>6</v>
      </c>
      <c r="C101" s="15" t="s">
        <v>752</v>
      </c>
      <c r="D101" s="16">
        <v>46268.875</v>
      </c>
      <c r="E101" s="16">
        <v>46269.25</v>
      </c>
      <c r="F101" s="15" t="s">
        <v>751</v>
      </c>
    </row>
    <row r="102" spans="1:6" ht="60">
      <c r="A102" s="14" t="s">
        <v>467</v>
      </c>
      <c r="B102" s="14" t="s">
        <v>18</v>
      </c>
      <c r="C102" s="15" t="s">
        <v>641</v>
      </c>
      <c r="D102" s="16">
        <v>46268.833333333299</v>
      </c>
      <c r="E102" s="16">
        <v>46269.25</v>
      </c>
      <c r="F102" s="15" t="s">
        <v>468</v>
      </c>
    </row>
    <row r="103" spans="1:6" ht="60">
      <c r="A103" s="14" t="s">
        <v>634</v>
      </c>
      <c r="B103" s="14" t="s">
        <v>18</v>
      </c>
      <c r="C103" s="15" t="s">
        <v>635</v>
      </c>
      <c r="D103" s="16">
        <v>46268.833333333299</v>
      </c>
      <c r="E103" s="16">
        <v>46269.25</v>
      </c>
      <c r="F103" s="15" t="s">
        <v>636</v>
      </c>
    </row>
    <row r="104" spans="1:6" ht="75">
      <c r="A104" s="14" t="s">
        <v>51</v>
      </c>
      <c r="B104" s="14" t="s">
        <v>4</v>
      </c>
      <c r="C104" s="15" t="s">
        <v>445</v>
      </c>
      <c r="D104" s="16">
        <v>46268.8125</v>
      </c>
      <c r="E104" s="16">
        <v>46269.25</v>
      </c>
      <c r="F104" s="15" t="s">
        <v>446</v>
      </c>
    </row>
    <row r="105" spans="1:6" ht="75">
      <c r="A105" s="14" t="s">
        <v>51</v>
      </c>
      <c r="B105" s="14" t="s">
        <v>5</v>
      </c>
      <c r="C105" s="15" t="s">
        <v>73</v>
      </c>
      <c r="D105" s="16">
        <v>46268.8125</v>
      </c>
      <c r="E105" s="16">
        <v>46269.25</v>
      </c>
      <c r="F105" s="15" t="s">
        <v>74</v>
      </c>
    </row>
    <row r="106" spans="1:6" ht="75">
      <c r="A106" s="14" t="s">
        <v>51</v>
      </c>
      <c r="B106" s="14" t="s">
        <v>5</v>
      </c>
      <c r="C106" s="15" t="s">
        <v>450</v>
      </c>
      <c r="D106" s="16">
        <v>46268.875</v>
      </c>
      <c r="E106" s="16">
        <v>46269.25</v>
      </c>
      <c r="F106" s="15" t="s">
        <v>451</v>
      </c>
    </row>
    <row r="107" spans="1:6" ht="60">
      <c r="A107" s="14" t="s">
        <v>51</v>
      </c>
      <c r="B107" s="14" t="s">
        <v>4</v>
      </c>
      <c r="C107" s="15" t="s">
        <v>630</v>
      </c>
      <c r="D107" s="16">
        <v>46268.833333333299</v>
      </c>
      <c r="E107" s="16">
        <v>46269.25</v>
      </c>
      <c r="F107" s="15" t="s">
        <v>631</v>
      </c>
    </row>
    <row r="108" spans="1:6" ht="60">
      <c r="A108" s="14" t="s">
        <v>51</v>
      </c>
      <c r="B108" s="14" t="s">
        <v>5</v>
      </c>
      <c r="C108" s="15" t="s">
        <v>769</v>
      </c>
      <c r="D108" s="16">
        <v>46268.833333333299</v>
      </c>
      <c r="E108" s="16">
        <v>46269.25</v>
      </c>
      <c r="F108" s="15" t="s">
        <v>770</v>
      </c>
    </row>
    <row r="109" spans="1:6" ht="60">
      <c r="A109" s="14" t="s">
        <v>51</v>
      </c>
      <c r="B109" s="14" t="s">
        <v>5</v>
      </c>
      <c r="C109" s="15" t="s">
        <v>452</v>
      </c>
      <c r="D109" s="16">
        <v>46268.875</v>
      </c>
      <c r="E109" s="16">
        <v>46269.25</v>
      </c>
      <c r="F109" s="15" t="s">
        <v>453</v>
      </c>
    </row>
    <row r="110" spans="1:6" ht="60">
      <c r="A110" s="14" t="s">
        <v>51</v>
      </c>
      <c r="B110" s="14" t="s">
        <v>6</v>
      </c>
      <c r="C110" s="15" t="s">
        <v>52</v>
      </c>
      <c r="D110" s="16">
        <v>46202.875</v>
      </c>
      <c r="E110" s="16">
        <v>46508.208333333299</v>
      </c>
      <c r="F110" s="15" t="s">
        <v>53</v>
      </c>
    </row>
    <row r="111" spans="1:6" ht="60">
      <c r="A111" s="14" t="s">
        <v>51</v>
      </c>
      <c r="B111" s="14" t="s">
        <v>2</v>
      </c>
      <c r="C111" s="15" t="s">
        <v>75</v>
      </c>
      <c r="D111" s="16">
        <v>46266.333333333299</v>
      </c>
      <c r="E111" s="16">
        <v>46477</v>
      </c>
      <c r="F111" s="15" t="s">
        <v>53</v>
      </c>
    </row>
    <row r="112" spans="1:6" ht="60">
      <c r="A112" s="14" t="s">
        <v>780</v>
      </c>
      <c r="B112" s="14" t="s">
        <v>5</v>
      </c>
      <c r="C112" s="15" t="s">
        <v>781</v>
      </c>
      <c r="D112" s="16">
        <v>46268.875</v>
      </c>
      <c r="E112" s="16">
        <v>46269.25</v>
      </c>
      <c r="F112" s="15" t="s">
        <v>782</v>
      </c>
    </row>
    <row r="113" spans="1:6" ht="60">
      <c r="A113" s="14" t="s">
        <v>766</v>
      </c>
      <c r="B113" s="14" t="s">
        <v>2</v>
      </c>
      <c r="C113" s="15" t="s">
        <v>767</v>
      </c>
      <c r="D113" s="16">
        <v>46268.916666666701</v>
      </c>
      <c r="E113" s="16">
        <v>46269.229166666701</v>
      </c>
      <c r="F113" s="15" t="s">
        <v>768</v>
      </c>
    </row>
    <row r="114" spans="1:6" ht="60">
      <c r="A114" s="14" t="s">
        <v>110</v>
      </c>
      <c r="B114" s="14" t="s">
        <v>4</v>
      </c>
      <c r="C114" s="15" t="s">
        <v>111</v>
      </c>
      <c r="D114" s="16">
        <v>46268.833333333299</v>
      </c>
      <c r="E114" s="16">
        <v>46269.25</v>
      </c>
      <c r="F114" s="15" t="s">
        <v>112</v>
      </c>
    </row>
    <row r="115" spans="1:6" ht="75">
      <c r="A115" s="14" t="s">
        <v>469</v>
      </c>
      <c r="B115" s="14" t="s">
        <v>2</v>
      </c>
      <c r="C115" s="15" t="s">
        <v>470</v>
      </c>
      <c r="D115" s="16">
        <v>46268.875</v>
      </c>
      <c r="E115" s="16">
        <v>46269.25</v>
      </c>
      <c r="F115" s="15" t="s">
        <v>471</v>
      </c>
    </row>
    <row r="116" spans="1:6" ht="75">
      <c r="A116" s="14" t="s">
        <v>469</v>
      </c>
      <c r="B116" s="14" t="s">
        <v>6</v>
      </c>
      <c r="C116" s="15" t="s">
        <v>472</v>
      </c>
      <c r="D116" s="16">
        <v>46268.875</v>
      </c>
      <c r="E116" s="16">
        <v>46269.25</v>
      </c>
      <c r="F116" s="15" t="s">
        <v>473</v>
      </c>
    </row>
    <row r="117" spans="1:6" ht="75">
      <c r="A117" s="14" t="s">
        <v>175</v>
      </c>
      <c r="B117" s="14" t="s">
        <v>2</v>
      </c>
      <c r="C117" s="15" t="s">
        <v>176</v>
      </c>
      <c r="D117" s="16">
        <v>46268.833333333299</v>
      </c>
      <c r="E117" s="16">
        <v>46269.25</v>
      </c>
      <c r="F117" s="15" t="s">
        <v>174</v>
      </c>
    </row>
    <row r="118" spans="1:6" ht="75">
      <c r="A118" s="14" t="s">
        <v>120</v>
      </c>
      <c r="B118" s="14" t="s">
        <v>4</v>
      </c>
      <c r="C118" s="15" t="s">
        <v>675</v>
      </c>
      <c r="D118" s="16">
        <v>46268.833333333299</v>
      </c>
      <c r="E118" s="16">
        <v>46269.25</v>
      </c>
      <c r="F118" s="15" t="s">
        <v>131</v>
      </c>
    </row>
    <row r="119" spans="1:6" ht="75">
      <c r="A119" s="14" t="s">
        <v>60</v>
      </c>
      <c r="B119" s="14" t="s">
        <v>2</v>
      </c>
      <c r="C119" s="15" t="s">
        <v>61</v>
      </c>
      <c r="D119" s="16">
        <v>46217.625</v>
      </c>
      <c r="E119" s="16">
        <v>46387.875</v>
      </c>
      <c r="F119" s="15" t="s">
        <v>62</v>
      </c>
    </row>
    <row r="120" spans="1:6" ht="45">
      <c r="A120" s="14" t="s">
        <v>484</v>
      </c>
      <c r="B120" s="14" t="s">
        <v>2</v>
      </c>
      <c r="C120" s="15" t="s">
        <v>485</v>
      </c>
      <c r="D120" s="16">
        <v>46268.875</v>
      </c>
      <c r="E120" s="16">
        <v>46269.25</v>
      </c>
      <c r="F120" s="15" t="s">
        <v>486</v>
      </c>
    </row>
    <row r="121" spans="1:6" ht="45">
      <c r="A121" s="14" t="s">
        <v>79</v>
      </c>
      <c r="B121" s="14" t="s">
        <v>4</v>
      </c>
      <c r="C121" s="15" t="s">
        <v>80</v>
      </c>
      <c r="D121" s="16">
        <v>46268.833333333299</v>
      </c>
      <c r="E121" s="16">
        <v>46269.25</v>
      </c>
      <c r="F121" s="15" t="s">
        <v>81</v>
      </c>
    </row>
    <row r="122" spans="1:6" ht="45">
      <c r="A122" s="14" t="s">
        <v>79</v>
      </c>
      <c r="B122" s="14" t="s">
        <v>18</v>
      </c>
      <c r="C122" s="15" t="s">
        <v>82</v>
      </c>
      <c r="D122" s="16">
        <v>46268.833333333299</v>
      </c>
      <c r="E122" s="16">
        <v>46269.25</v>
      </c>
      <c r="F122" s="15" t="s">
        <v>81</v>
      </c>
    </row>
    <row r="123" spans="1:6" ht="45">
      <c r="A123" s="14" t="s">
        <v>79</v>
      </c>
      <c r="B123" s="14" t="s">
        <v>4</v>
      </c>
      <c r="C123" s="15" t="s">
        <v>83</v>
      </c>
      <c r="D123" s="16">
        <v>46268.833333333299</v>
      </c>
      <c r="E123" s="16">
        <v>46269.25</v>
      </c>
      <c r="F123" s="15" t="s">
        <v>81</v>
      </c>
    </row>
    <row r="124" spans="1:6" ht="45">
      <c r="A124" s="14" t="s">
        <v>79</v>
      </c>
      <c r="B124" s="14" t="s">
        <v>18</v>
      </c>
      <c r="C124" s="15" t="s">
        <v>510</v>
      </c>
      <c r="D124" s="16">
        <v>46268.833333333299</v>
      </c>
      <c r="E124" s="16">
        <v>46269.25</v>
      </c>
      <c r="F124" s="15" t="s">
        <v>511</v>
      </c>
    </row>
    <row r="125" spans="1:6" ht="45">
      <c r="A125" s="14" t="s">
        <v>123</v>
      </c>
      <c r="B125" s="14" t="s">
        <v>6</v>
      </c>
      <c r="C125" s="15" t="s">
        <v>672</v>
      </c>
      <c r="D125" s="16">
        <v>46268.833333333299</v>
      </c>
      <c r="E125" s="16">
        <v>46269.25</v>
      </c>
      <c r="F125" s="15" t="s">
        <v>125</v>
      </c>
    </row>
    <row r="126" spans="1:6" ht="45">
      <c r="A126" s="14" t="s">
        <v>123</v>
      </c>
      <c r="B126" s="14" t="s">
        <v>18</v>
      </c>
      <c r="C126" s="15" t="s">
        <v>679</v>
      </c>
      <c r="D126" s="16">
        <v>46268.833333333299</v>
      </c>
      <c r="E126" s="16">
        <v>46269.25</v>
      </c>
      <c r="F126" s="15" t="s">
        <v>680</v>
      </c>
    </row>
    <row r="127" spans="1:6" ht="45">
      <c r="A127" s="14" t="s">
        <v>496</v>
      </c>
      <c r="B127" s="14" t="s">
        <v>5</v>
      </c>
      <c r="C127" s="15" t="s">
        <v>778</v>
      </c>
      <c r="D127" s="16">
        <v>46268.875</v>
      </c>
      <c r="E127" s="16">
        <v>46269.25</v>
      </c>
      <c r="F127" s="15" t="s">
        <v>779</v>
      </c>
    </row>
    <row r="128" spans="1:6" ht="45">
      <c r="A128" s="14" t="s">
        <v>496</v>
      </c>
      <c r="B128" s="14" t="s">
        <v>4</v>
      </c>
      <c r="C128" s="15" t="s">
        <v>497</v>
      </c>
      <c r="D128" s="16">
        <v>46268.833333333299</v>
      </c>
      <c r="E128" s="16">
        <v>46269.208333333299</v>
      </c>
      <c r="F128" s="15" t="s">
        <v>498</v>
      </c>
    </row>
    <row r="129" spans="1:6" ht="45">
      <c r="A129" s="14" t="s">
        <v>496</v>
      </c>
      <c r="B129" s="14" t="s">
        <v>4</v>
      </c>
      <c r="C129" s="15" t="s">
        <v>499</v>
      </c>
      <c r="D129" s="16">
        <v>46268.833333333299</v>
      </c>
      <c r="E129" s="16">
        <v>46269.208333333299</v>
      </c>
      <c r="F129" s="15" t="s">
        <v>498</v>
      </c>
    </row>
    <row r="130" spans="1:6" ht="45">
      <c r="A130" s="14" t="s">
        <v>57</v>
      </c>
      <c r="B130" s="14" t="s">
        <v>18</v>
      </c>
      <c r="C130" s="15" t="s">
        <v>58</v>
      </c>
      <c r="D130" s="16">
        <v>46230.833333333299</v>
      </c>
      <c r="E130" s="16">
        <v>46403.25</v>
      </c>
      <c r="F130" s="15" t="s">
        <v>59</v>
      </c>
    </row>
    <row r="131" spans="1:6" ht="45">
      <c r="A131" s="14" t="s">
        <v>57</v>
      </c>
      <c r="B131" s="14" t="s">
        <v>2</v>
      </c>
      <c r="C131" s="15" t="s">
        <v>651</v>
      </c>
      <c r="D131" s="16">
        <v>46268.875</v>
      </c>
      <c r="E131" s="16">
        <v>46269.25</v>
      </c>
      <c r="F131" s="15" t="s">
        <v>652</v>
      </c>
    </row>
    <row r="132" spans="1:6" ht="45">
      <c r="A132" s="14" t="s">
        <v>683</v>
      </c>
      <c r="B132" s="14" t="s">
        <v>4</v>
      </c>
      <c r="C132" s="15" t="s">
        <v>684</v>
      </c>
      <c r="D132" s="16">
        <v>46268.875</v>
      </c>
      <c r="E132" s="16">
        <v>46269.208333333299</v>
      </c>
      <c r="F132" s="15" t="s">
        <v>685</v>
      </c>
    </row>
    <row r="133" spans="1:6" ht="45">
      <c r="A133" s="14" t="s">
        <v>45</v>
      </c>
      <c r="B133" s="14" t="s">
        <v>6</v>
      </c>
      <c r="C133" s="15" t="s">
        <v>724</v>
      </c>
      <c r="D133" s="16">
        <v>46268.875</v>
      </c>
      <c r="E133" s="16">
        <v>46269.208333333299</v>
      </c>
      <c r="F133" s="15" t="s">
        <v>725</v>
      </c>
    </row>
    <row r="134" spans="1:6" ht="60">
      <c r="A134" s="14" t="s">
        <v>45</v>
      </c>
      <c r="B134" s="14" t="s">
        <v>6</v>
      </c>
      <c r="C134" s="15" t="s">
        <v>726</v>
      </c>
      <c r="D134" s="16">
        <v>46268.875</v>
      </c>
      <c r="E134" s="16">
        <v>46269.208333333299</v>
      </c>
      <c r="F134" s="15" t="s">
        <v>725</v>
      </c>
    </row>
    <row r="135" spans="1:6" ht="45">
      <c r="A135" s="14" t="s">
        <v>45</v>
      </c>
      <c r="B135" s="14" t="s">
        <v>6</v>
      </c>
      <c r="C135" s="15" t="s">
        <v>727</v>
      </c>
      <c r="D135" s="16">
        <v>46268.875</v>
      </c>
      <c r="E135" s="16">
        <v>46269.208333333299</v>
      </c>
      <c r="F135" s="15" t="s">
        <v>725</v>
      </c>
    </row>
    <row r="136" spans="1:6" ht="45">
      <c r="A136" s="14" t="s">
        <v>189</v>
      </c>
      <c r="B136" s="14" t="s">
        <v>4</v>
      </c>
      <c r="C136" s="15" t="s">
        <v>190</v>
      </c>
      <c r="D136" s="16">
        <v>46268.833333333299</v>
      </c>
      <c r="E136" s="16">
        <v>46269.25</v>
      </c>
      <c r="F136" s="15" t="s">
        <v>191</v>
      </c>
    </row>
    <row r="137" spans="1:6" ht="45">
      <c r="A137" s="14" t="s">
        <v>21</v>
      </c>
      <c r="B137" s="14" t="s">
        <v>6</v>
      </c>
      <c r="C137" s="15" t="s">
        <v>22</v>
      </c>
      <c r="D137" s="16">
        <v>46237.833333333299</v>
      </c>
      <c r="E137" s="16">
        <v>46326.25</v>
      </c>
      <c r="F137" s="15" t="s">
        <v>23</v>
      </c>
    </row>
    <row r="138" spans="1:6" ht="45">
      <c r="A138" s="14" t="s">
        <v>21</v>
      </c>
      <c r="B138" s="14" t="s">
        <v>2</v>
      </c>
      <c r="C138" s="15" t="s">
        <v>24</v>
      </c>
      <c r="D138" s="16">
        <v>46237.833333333299</v>
      </c>
      <c r="E138" s="16">
        <v>46326.25</v>
      </c>
      <c r="F138" s="15" t="s">
        <v>23</v>
      </c>
    </row>
    <row r="139" spans="1:6" ht="45">
      <c r="A139" s="14" t="s">
        <v>216</v>
      </c>
      <c r="B139" s="14" t="s">
        <v>5</v>
      </c>
      <c r="C139" s="15" t="s">
        <v>217</v>
      </c>
      <c r="D139" s="16">
        <v>46268.833333333299</v>
      </c>
      <c r="E139" s="16">
        <v>46269.25</v>
      </c>
      <c r="F139" s="15" t="s">
        <v>218</v>
      </c>
    </row>
    <row r="140" spans="1:6" ht="45">
      <c r="A140" s="14" t="s">
        <v>216</v>
      </c>
      <c r="B140" s="14" t="s">
        <v>5</v>
      </c>
      <c r="C140" s="15" t="s">
        <v>700</v>
      </c>
      <c r="D140" s="16">
        <v>46268.833333333299</v>
      </c>
      <c r="E140" s="16">
        <v>46269.208333333299</v>
      </c>
      <c r="F140" s="15" t="s">
        <v>701</v>
      </c>
    </row>
    <row r="141" spans="1:6" ht="45">
      <c r="A141" s="14" t="s">
        <v>216</v>
      </c>
      <c r="B141" s="14" t="s">
        <v>5</v>
      </c>
      <c r="C141" s="15" t="s">
        <v>702</v>
      </c>
      <c r="D141" s="16">
        <v>46268.833333333299</v>
      </c>
      <c r="E141" s="16">
        <v>46269.208333333299</v>
      </c>
      <c r="F141" s="15" t="s">
        <v>701</v>
      </c>
    </row>
    <row r="142" spans="1:6" ht="45">
      <c r="A142" s="14" t="s">
        <v>237</v>
      </c>
      <c r="B142" s="14" t="s">
        <v>5</v>
      </c>
      <c r="C142" s="15" t="s">
        <v>238</v>
      </c>
      <c r="D142" s="16">
        <v>46268.833333333299</v>
      </c>
      <c r="E142" s="16">
        <v>46269.25</v>
      </c>
      <c r="F142" s="15" t="s">
        <v>239</v>
      </c>
    </row>
    <row r="143" spans="1:6" ht="45">
      <c r="A143" s="14" t="s">
        <v>237</v>
      </c>
      <c r="B143" s="14" t="s">
        <v>5</v>
      </c>
      <c r="C143" s="15" t="s">
        <v>240</v>
      </c>
      <c r="D143" s="16">
        <v>46268.833333333299</v>
      </c>
      <c r="E143" s="16">
        <v>46269.25</v>
      </c>
      <c r="F143" s="15" t="s">
        <v>239</v>
      </c>
    </row>
    <row r="144" spans="1:6" ht="45">
      <c r="A144" s="14" t="s">
        <v>237</v>
      </c>
      <c r="B144" s="14" t="s">
        <v>5</v>
      </c>
      <c r="C144" s="15" t="s">
        <v>241</v>
      </c>
      <c r="D144" s="16">
        <v>46268.833333333299</v>
      </c>
      <c r="E144" s="16">
        <v>46269.25</v>
      </c>
      <c r="F144" s="15" t="s">
        <v>239</v>
      </c>
    </row>
    <row r="145" spans="1:6" ht="45">
      <c r="A145" s="14" t="s">
        <v>237</v>
      </c>
      <c r="B145" s="14" t="s">
        <v>5</v>
      </c>
      <c r="C145" s="15" t="s">
        <v>242</v>
      </c>
      <c r="D145" s="16">
        <v>46268.833333333299</v>
      </c>
      <c r="E145" s="16">
        <v>46269.25</v>
      </c>
      <c r="F145" s="15" t="s">
        <v>239</v>
      </c>
    </row>
    <row r="146" spans="1:6" ht="45">
      <c r="A146" s="14" t="s">
        <v>237</v>
      </c>
      <c r="B146" s="14" t="s">
        <v>5</v>
      </c>
      <c r="C146" s="15" t="s">
        <v>243</v>
      </c>
      <c r="D146" s="16">
        <v>46268.833333333299</v>
      </c>
      <c r="E146" s="16">
        <v>46269.25</v>
      </c>
      <c r="F146" s="15" t="s">
        <v>239</v>
      </c>
    </row>
    <row r="147" spans="1:6" ht="45">
      <c r="A147" s="14" t="s">
        <v>328</v>
      </c>
      <c r="B147" s="14" t="s">
        <v>4</v>
      </c>
      <c r="C147" s="15" t="s">
        <v>728</v>
      </c>
      <c r="D147" s="16">
        <v>46268.833333333299</v>
      </c>
      <c r="E147" s="16">
        <v>46269.25</v>
      </c>
      <c r="F147" s="15" t="s">
        <v>330</v>
      </c>
    </row>
    <row r="148" spans="1:6" ht="45">
      <c r="A148" s="14" t="s">
        <v>791</v>
      </c>
      <c r="B148" s="14" t="s">
        <v>5</v>
      </c>
      <c r="C148" s="15" t="s">
        <v>792</v>
      </c>
      <c r="D148" s="16">
        <v>46268.833333333299</v>
      </c>
      <c r="E148" s="16">
        <v>46269.25</v>
      </c>
      <c r="F148" s="15" t="s">
        <v>793</v>
      </c>
    </row>
    <row r="149" spans="1:6" ht="45">
      <c r="A149" s="14" t="s">
        <v>113</v>
      </c>
      <c r="B149" s="14" t="s">
        <v>2</v>
      </c>
      <c r="C149" s="15" t="s">
        <v>114</v>
      </c>
      <c r="D149" s="16">
        <v>46268.916666666701</v>
      </c>
      <c r="E149" s="16">
        <v>46269.208333333299</v>
      </c>
      <c r="F149" s="15" t="s">
        <v>115</v>
      </c>
    </row>
    <row r="150" spans="1:6" ht="45">
      <c r="A150" s="14" t="s">
        <v>113</v>
      </c>
      <c r="B150" s="14" t="s">
        <v>2</v>
      </c>
      <c r="C150" s="15" t="s">
        <v>118</v>
      </c>
      <c r="D150" s="16">
        <v>46268.875</v>
      </c>
      <c r="E150" s="16">
        <v>46269.208333333299</v>
      </c>
      <c r="F150" s="15" t="s">
        <v>119</v>
      </c>
    </row>
    <row r="151" spans="1:6" ht="45">
      <c r="A151" s="14" t="s">
        <v>113</v>
      </c>
      <c r="B151" s="14" t="s">
        <v>6</v>
      </c>
      <c r="C151" s="15" t="s">
        <v>676</v>
      </c>
      <c r="D151" s="16">
        <v>46268.833333333299</v>
      </c>
      <c r="E151" s="16">
        <v>46269.25</v>
      </c>
      <c r="F151" s="15" t="s">
        <v>147</v>
      </c>
    </row>
    <row r="152" spans="1:6" ht="45">
      <c r="A152" s="14" t="s">
        <v>113</v>
      </c>
      <c r="B152" s="14" t="s">
        <v>6</v>
      </c>
      <c r="C152" s="15" t="s">
        <v>677</v>
      </c>
      <c r="D152" s="16">
        <v>46268.833333333299</v>
      </c>
      <c r="E152" s="16">
        <v>46269.25</v>
      </c>
      <c r="F152" s="15" t="s">
        <v>147</v>
      </c>
    </row>
    <row r="153" spans="1:6" ht="45">
      <c r="A153" s="14" t="s">
        <v>113</v>
      </c>
      <c r="B153" s="14" t="s">
        <v>6</v>
      </c>
      <c r="C153" s="15" t="s">
        <v>678</v>
      </c>
      <c r="D153" s="16">
        <v>46268.833333333299</v>
      </c>
      <c r="E153" s="16">
        <v>46269.25</v>
      </c>
      <c r="F153" s="15" t="s">
        <v>147</v>
      </c>
    </row>
    <row r="154" spans="1:6" ht="45">
      <c r="A154" s="14" t="s">
        <v>113</v>
      </c>
      <c r="B154" s="14" t="s">
        <v>2</v>
      </c>
      <c r="C154" s="15" t="s">
        <v>681</v>
      </c>
      <c r="D154" s="16">
        <v>46268.833333333299</v>
      </c>
      <c r="E154" s="16">
        <v>46269.25</v>
      </c>
      <c r="F154" s="15" t="s">
        <v>682</v>
      </c>
    </row>
    <row r="155" spans="1:6" ht="45">
      <c r="A155" s="14" t="s">
        <v>113</v>
      </c>
      <c r="B155" s="14" t="s">
        <v>2</v>
      </c>
      <c r="C155" s="15" t="s">
        <v>173</v>
      </c>
      <c r="D155" s="16">
        <v>46268.833333333299</v>
      </c>
      <c r="E155" s="16">
        <v>46269.25</v>
      </c>
      <c r="F155" s="15" t="s">
        <v>174</v>
      </c>
    </row>
    <row r="156" spans="1:6" ht="45">
      <c r="A156" s="14" t="s">
        <v>113</v>
      </c>
      <c r="B156" s="14" t="s">
        <v>2</v>
      </c>
      <c r="C156" s="15" t="s">
        <v>690</v>
      </c>
      <c r="D156" s="16">
        <v>46268.833333333299</v>
      </c>
      <c r="E156" s="16">
        <v>46269.25</v>
      </c>
      <c r="F156" s="15" t="s">
        <v>691</v>
      </c>
    </row>
    <row r="157" spans="1:6" ht="45">
      <c r="A157" s="14" t="s">
        <v>113</v>
      </c>
      <c r="B157" s="14" t="s">
        <v>2</v>
      </c>
      <c r="C157" s="15" t="s">
        <v>692</v>
      </c>
      <c r="D157" s="16">
        <v>46268.833333333299</v>
      </c>
      <c r="E157" s="16">
        <v>46269.25</v>
      </c>
      <c r="F157" s="15" t="s">
        <v>691</v>
      </c>
    </row>
    <row r="158" spans="1:6" ht="45">
      <c r="A158" s="14" t="s">
        <v>113</v>
      </c>
      <c r="B158" s="14" t="s">
        <v>2</v>
      </c>
      <c r="C158" s="15" t="s">
        <v>693</v>
      </c>
      <c r="D158" s="16">
        <v>46268.833333333299</v>
      </c>
      <c r="E158" s="16">
        <v>46269.25</v>
      </c>
      <c r="F158" s="15" t="s">
        <v>691</v>
      </c>
    </row>
    <row r="159" spans="1:6" ht="45">
      <c r="A159" s="14" t="s">
        <v>113</v>
      </c>
      <c r="B159" s="14" t="s">
        <v>2</v>
      </c>
      <c r="C159" s="15" t="s">
        <v>694</v>
      </c>
      <c r="D159" s="16">
        <v>46268.833333333299</v>
      </c>
      <c r="E159" s="16">
        <v>46269.25</v>
      </c>
      <c r="F159" s="15" t="s">
        <v>691</v>
      </c>
    </row>
    <row r="160" spans="1:6" ht="45">
      <c r="A160" s="14" t="s">
        <v>84</v>
      </c>
      <c r="B160" s="14" t="s">
        <v>2</v>
      </c>
      <c r="C160" s="15" t="s">
        <v>661</v>
      </c>
      <c r="D160" s="16">
        <v>46268.833333333299</v>
      </c>
      <c r="E160" s="16">
        <v>46269.25</v>
      </c>
      <c r="F160" s="15" t="s">
        <v>93</v>
      </c>
    </row>
    <row r="161" spans="1:6" ht="45">
      <c r="A161" s="14" t="s">
        <v>84</v>
      </c>
      <c r="B161" s="14" t="s">
        <v>6</v>
      </c>
      <c r="C161" s="15" t="s">
        <v>108</v>
      </c>
      <c r="D161" s="16">
        <v>46268.875</v>
      </c>
      <c r="E161" s="16">
        <v>46269.208333333299</v>
      </c>
      <c r="F161" s="15" t="s">
        <v>109</v>
      </c>
    </row>
    <row r="162" spans="1:6" ht="45">
      <c r="A162" s="14" t="s">
        <v>84</v>
      </c>
      <c r="B162" s="14" t="s">
        <v>2</v>
      </c>
      <c r="C162" s="15" t="s">
        <v>668</v>
      </c>
      <c r="D162" s="16">
        <v>46268.875</v>
      </c>
      <c r="E162" s="16">
        <v>46269.208333333299</v>
      </c>
      <c r="F162" s="15" t="s">
        <v>669</v>
      </c>
    </row>
    <row r="163" spans="1:6" ht="45">
      <c r="A163" s="14" t="s">
        <v>84</v>
      </c>
      <c r="B163" s="14" t="s">
        <v>6</v>
      </c>
      <c r="C163" s="15" t="s">
        <v>670</v>
      </c>
      <c r="D163" s="16">
        <v>46268.875</v>
      </c>
      <c r="E163" s="16">
        <v>46269.208333333299</v>
      </c>
      <c r="F163" s="15" t="s">
        <v>669</v>
      </c>
    </row>
    <row r="164" spans="1:6" ht="45">
      <c r="A164" s="14" t="s">
        <v>84</v>
      </c>
      <c r="B164" s="14" t="s">
        <v>6</v>
      </c>
      <c r="C164" s="15" t="s">
        <v>671</v>
      </c>
      <c r="D164" s="16">
        <v>46268.875</v>
      </c>
      <c r="E164" s="16">
        <v>46269.208333333299</v>
      </c>
      <c r="F164" s="15" t="s">
        <v>669</v>
      </c>
    </row>
    <row r="165" spans="1:6" ht="30">
      <c r="A165" s="14" t="s">
        <v>195</v>
      </c>
      <c r="B165" s="14" t="s">
        <v>6</v>
      </c>
      <c r="C165" s="15" t="s">
        <v>196</v>
      </c>
      <c r="D165" s="16">
        <v>46268.833333333299</v>
      </c>
      <c r="E165" s="16">
        <v>46269.25</v>
      </c>
      <c r="F165" s="15" t="s">
        <v>193</v>
      </c>
    </row>
    <row r="166" spans="1:6" ht="45">
      <c r="A166" s="14" t="s">
        <v>195</v>
      </c>
      <c r="B166" s="14" t="s">
        <v>6</v>
      </c>
      <c r="C166" s="15" t="s">
        <v>197</v>
      </c>
      <c r="D166" s="16">
        <v>46268.833333333299</v>
      </c>
      <c r="E166" s="16">
        <v>46269.25</v>
      </c>
      <c r="F166" s="15" t="s">
        <v>193</v>
      </c>
    </row>
    <row r="167" spans="1:6" ht="30">
      <c r="A167" s="14" t="s">
        <v>65</v>
      </c>
      <c r="B167" s="14" t="s">
        <v>4</v>
      </c>
      <c r="C167" s="15" t="s">
        <v>66</v>
      </c>
      <c r="D167" s="16">
        <v>46268.833333333299</v>
      </c>
      <c r="E167" s="16">
        <v>46269.25</v>
      </c>
      <c r="F167" s="15" t="s">
        <v>67</v>
      </c>
    </row>
    <row r="168" spans="1:6" ht="30">
      <c r="A168" s="14" t="s">
        <v>65</v>
      </c>
      <c r="B168" s="14" t="s">
        <v>4</v>
      </c>
      <c r="C168" s="15" t="s">
        <v>68</v>
      </c>
      <c r="D168" s="16">
        <v>46268.833333333299</v>
      </c>
      <c r="E168" s="16">
        <v>46269.25</v>
      </c>
      <c r="F168" s="15" t="s">
        <v>67</v>
      </c>
    </row>
    <row r="169" spans="1:6" ht="30">
      <c r="A169" s="14" t="s">
        <v>65</v>
      </c>
      <c r="B169" s="14" t="s">
        <v>4</v>
      </c>
      <c r="C169" s="15" t="s">
        <v>69</v>
      </c>
      <c r="D169" s="16">
        <v>46268.833333333299</v>
      </c>
      <c r="E169" s="16">
        <v>46269.25</v>
      </c>
      <c r="F169" s="15" t="s">
        <v>67</v>
      </c>
    </row>
    <row r="170" spans="1:6" ht="30">
      <c r="A170" s="14" t="s">
        <v>391</v>
      </c>
      <c r="B170" s="14" t="s">
        <v>4</v>
      </c>
      <c r="C170" s="15" t="s">
        <v>392</v>
      </c>
      <c r="D170" s="16">
        <v>46268.833333333299</v>
      </c>
      <c r="E170" s="16">
        <v>46269.25</v>
      </c>
      <c r="F170" s="15" t="s">
        <v>393</v>
      </c>
    </row>
    <row r="171" spans="1:6" ht="30">
      <c r="A171" s="14" t="s">
        <v>417</v>
      </c>
      <c r="B171" s="14" t="s">
        <v>7</v>
      </c>
      <c r="C171" s="15" t="s">
        <v>429</v>
      </c>
      <c r="D171" s="16">
        <v>46268.916666666701</v>
      </c>
      <c r="E171" s="16">
        <v>46269.229166666701</v>
      </c>
      <c r="F171" s="15" t="s">
        <v>430</v>
      </c>
    </row>
    <row r="172" spans="1:6" ht="30">
      <c r="A172" s="14" t="s">
        <v>417</v>
      </c>
      <c r="B172" s="14" t="s">
        <v>8</v>
      </c>
      <c r="C172" s="15" t="s">
        <v>431</v>
      </c>
      <c r="D172" s="16">
        <v>46268.916666666701</v>
      </c>
      <c r="E172" s="16">
        <v>46269.229166666701</v>
      </c>
      <c r="F172" s="15" t="s">
        <v>432</v>
      </c>
    </row>
    <row r="173" spans="1:6" ht="30">
      <c r="A173" s="14" t="s">
        <v>417</v>
      </c>
      <c r="B173" s="14" t="s">
        <v>4</v>
      </c>
      <c r="C173" s="15" t="s">
        <v>623</v>
      </c>
      <c r="D173" s="16">
        <v>46268.916666666701</v>
      </c>
      <c r="E173" s="16">
        <v>46269.229166666701</v>
      </c>
      <c r="F173" s="15" t="s">
        <v>624</v>
      </c>
    </row>
    <row r="174" spans="1:6" ht="30">
      <c r="A174" s="14" t="s">
        <v>417</v>
      </c>
      <c r="B174" s="14" t="s">
        <v>2</v>
      </c>
      <c r="C174" s="15" t="s">
        <v>441</v>
      </c>
      <c r="D174" s="16">
        <v>46268.916666666701</v>
      </c>
      <c r="E174" s="16">
        <v>46269.229166666701</v>
      </c>
      <c r="F174" s="15" t="s">
        <v>442</v>
      </c>
    </row>
    <row r="175" spans="1:6" ht="45">
      <c r="A175" s="14" t="s">
        <v>616</v>
      </c>
      <c r="B175" s="14" t="s">
        <v>4</v>
      </c>
      <c r="C175" s="15" t="s">
        <v>617</v>
      </c>
      <c r="D175" s="16">
        <v>46268.916666666701</v>
      </c>
      <c r="E175" s="16">
        <v>46269.229166666701</v>
      </c>
      <c r="F175" s="15" t="s">
        <v>618</v>
      </c>
    </row>
    <row r="176" spans="1:6" ht="45">
      <c r="A176" s="14" t="s">
        <v>346</v>
      </c>
      <c r="B176" s="14" t="s">
        <v>5</v>
      </c>
      <c r="C176" s="15" t="s">
        <v>742</v>
      </c>
      <c r="D176" s="16">
        <v>46268.875</v>
      </c>
      <c r="E176" s="16">
        <v>46269.25</v>
      </c>
      <c r="F176" s="15" t="s">
        <v>348</v>
      </c>
    </row>
    <row r="177" spans="1:6" ht="45">
      <c r="A177" s="14" t="s">
        <v>346</v>
      </c>
      <c r="B177" s="14" t="s">
        <v>4</v>
      </c>
      <c r="C177" s="15" t="s">
        <v>369</v>
      </c>
      <c r="D177" s="16">
        <v>46268.833333333299</v>
      </c>
      <c r="E177" s="16">
        <v>46269.25</v>
      </c>
      <c r="F177" s="15" t="s">
        <v>370</v>
      </c>
    </row>
    <row r="178" spans="1:6" ht="45">
      <c r="A178" s="14" t="s">
        <v>346</v>
      </c>
      <c r="B178" s="14" t="s">
        <v>5</v>
      </c>
      <c r="C178" s="15" t="s">
        <v>384</v>
      </c>
      <c r="D178" s="16">
        <v>46268.875</v>
      </c>
      <c r="E178" s="16">
        <v>46269.25</v>
      </c>
      <c r="F178" s="15" t="s">
        <v>382</v>
      </c>
    </row>
    <row r="179" spans="1:6" ht="45">
      <c r="A179" s="14" t="s">
        <v>371</v>
      </c>
      <c r="B179" s="14" t="s">
        <v>6</v>
      </c>
      <c r="C179" s="15" t="s">
        <v>372</v>
      </c>
      <c r="D179" s="16">
        <v>46268.833333333299</v>
      </c>
      <c r="E179" s="16">
        <v>46269.25</v>
      </c>
      <c r="F179" s="15" t="s">
        <v>370</v>
      </c>
    </row>
    <row r="180" spans="1:6" ht="45">
      <c r="A180" s="14" t="s">
        <v>48</v>
      </c>
      <c r="B180" s="14" t="s">
        <v>2</v>
      </c>
      <c r="C180" s="15" t="s">
        <v>49</v>
      </c>
      <c r="D180" s="16">
        <v>46237.25</v>
      </c>
      <c r="E180" s="16">
        <v>46692.25</v>
      </c>
      <c r="F180" s="15" t="s">
        <v>50</v>
      </c>
    </row>
    <row r="181" spans="1:6" ht="45">
      <c r="A181" s="14" t="s">
        <v>48</v>
      </c>
      <c r="B181" s="14" t="s">
        <v>2</v>
      </c>
      <c r="C181" s="15" t="s">
        <v>368</v>
      </c>
      <c r="D181" s="16">
        <v>46268.875</v>
      </c>
      <c r="E181" s="16">
        <v>46269.25</v>
      </c>
      <c r="F181" s="15" t="s">
        <v>367</v>
      </c>
    </row>
    <row r="182" spans="1:6" ht="45">
      <c r="A182" s="14" t="s">
        <v>48</v>
      </c>
      <c r="B182" s="14" t="s">
        <v>6</v>
      </c>
      <c r="C182" s="15" t="s">
        <v>753</v>
      </c>
      <c r="D182" s="16">
        <v>46268.875</v>
      </c>
      <c r="E182" s="16">
        <v>46269.25</v>
      </c>
      <c r="F182" s="15" t="s">
        <v>754</v>
      </c>
    </row>
    <row r="183" spans="1:6" ht="45">
      <c r="A183" s="14" t="s">
        <v>375</v>
      </c>
      <c r="B183" s="14" t="s">
        <v>4</v>
      </c>
      <c r="C183" s="15" t="s">
        <v>621</v>
      </c>
      <c r="D183" s="16">
        <v>46268.916666666701</v>
      </c>
      <c r="E183" s="16">
        <v>46269.229166666701</v>
      </c>
      <c r="F183" s="15" t="s">
        <v>622</v>
      </c>
    </row>
    <row r="184" spans="1:6" ht="60">
      <c r="A184" s="14" t="s">
        <v>375</v>
      </c>
      <c r="B184" s="14" t="s">
        <v>6</v>
      </c>
      <c r="C184" s="15" t="s">
        <v>772</v>
      </c>
      <c r="D184" s="16">
        <v>46268.9375</v>
      </c>
      <c r="E184" s="16">
        <v>46269.25</v>
      </c>
      <c r="F184" s="15" t="s">
        <v>771</v>
      </c>
    </row>
    <row r="185" spans="1:6" ht="60">
      <c r="A185" s="14" t="s">
        <v>375</v>
      </c>
      <c r="B185" s="14" t="s">
        <v>6</v>
      </c>
      <c r="C185" s="15" t="s">
        <v>773</v>
      </c>
      <c r="D185" s="16">
        <v>46268.9375</v>
      </c>
      <c r="E185" s="16">
        <v>46269.25</v>
      </c>
      <c r="F185" s="15" t="s">
        <v>771</v>
      </c>
    </row>
    <row r="186" spans="1:6" ht="60">
      <c r="A186" s="14" t="s">
        <v>132</v>
      </c>
      <c r="B186" s="14" t="s">
        <v>2</v>
      </c>
      <c r="C186" s="15" t="s">
        <v>133</v>
      </c>
      <c r="D186" s="16">
        <v>46268.927083333299</v>
      </c>
      <c r="E186" s="16">
        <v>46269.25</v>
      </c>
      <c r="F186" s="15" t="s">
        <v>134</v>
      </c>
    </row>
    <row r="187" spans="1:6" ht="45">
      <c r="A187" s="14" t="s">
        <v>132</v>
      </c>
      <c r="B187" s="14" t="s">
        <v>2</v>
      </c>
      <c r="C187" s="15" t="s">
        <v>135</v>
      </c>
      <c r="D187" s="16">
        <v>46268.927083333299</v>
      </c>
      <c r="E187" s="16">
        <v>46269.25</v>
      </c>
      <c r="F187" s="15" t="s">
        <v>134</v>
      </c>
    </row>
    <row r="188" spans="1:6" ht="45">
      <c r="A188" s="14" t="s">
        <v>132</v>
      </c>
      <c r="B188" s="14" t="s">
        <v>2</v>
      </c>
      <c r="C188" s="15" t="s">
        <v>136</v>
      </c>
      <c r="D188" s="16">
        <v>46268.927083333299</v>
      </c>
      <c r="E188" s="16">
        <v>46269.25</v>
      </c>
      <c r="F188" s="15" t="s">
        <v>134</v>
      </c>
    </row>
    <row r="189" spans="1:6" ht="45">
      <c r="A189" s="14" t="s">
        <v>132</v>
      </c>
      <c r="B189" s="14" t="s">
        <v>6</v>
      </c>
      <c r="C189" s="15" t="s">
        <v>137</v>
      </c>
      <c r="D189" s="16">
        <v>46268.927083333299</v>
      </c>
      <c r="E189" s="16">
        <v>46269.25</v>
      </c>
      <c r="F189" s="15" t="s">
        <v>138</v>
      </c>
    </row>
    <row r="190" spans="1:6" ht="45">
      <c r="A190" s="14" t="s">
        <v>132</v>
      </c>
      <c r="B190" s="14" t="s">
        <v>6</v>
      </c>
      <c r="C190" s="15" t="s">
        <v>139</v>
      </c>
      <c r="D190" s="16">
        <v>46268.927083333299</v>
      </c>
      <c r="E190" s="16">
        <v>46269.25</v>
      </c>
      <c r="F190" s="15" t="s">
        <v>138</v>
      </c>
    </row>
    <row r="191" spans="1:6" ht="45">
      <c r="A191" s="14" t="s">
        <v>132</v>
      </c>
      <c r="B191" s="14" t="s">
        <v>2</v>
      </c>
      <c r="C191" s="15" t="s">
        <v>518</v>
      </c>
      <c r="D191" s="16">
        <v>46268.927083333299</v>
      </c>
      <c r="E191" s="16">
        <v>46269.25</v>
      </c>
      <c r="F191" s="15" t="s">
        <v>519</v>
      </c>
    </row>
    <row r="192" spans="1:6" ht="45">
      <c r="A192" s="14" t="s">
        <v>54</v>
      </c>
      <c r="B192" s="14" t="s">
        <v>2</v>
      </c>
      <c r="C192" s="15" t="s">
        <v>647</v>
      </c>
      <c r="D192" s="16">
        <v>46268.875</v>
      </c>
      <c r="E192" s="16">
        <v>46269.25</v>
      </c>
      <c r="F192" s="15" t="s">
        <v>646</v>
      </c>
    </row>
    <row r="193" spans="1:6" ht="45">
      <c r="A193" s="14" t="s">
        <v>54</v>
      </c>
      <c r="B193" s="14" t="s">
        <v>2</v>
      </c>
      <c r="C193" s="15" t="s">
        <v>776</v>
      </c>
      <c r="D193" s="16">
        <v>46268.875</v>
      </c>
      <c r="E193" s="16">
        <v>46269.25</v>
      </c>
      <c r="F193" s="15" t="s">
        <v>777</v>
      </c>
    </row>
    <row r="194" spans="1:6" ht="45">
      <c r="A194" s="14" t="s">
        <v>143</v>
      </c>
      <c r="B194" s="14" t="s">
        <v>5</v>
      </c>
      <c r="C194" s="15" t="s">
        <v>144</v>
      </c>
      <c r="D194" s="16">
        <v>46268.833333333299</v>
      </c>
      <c r="E194" s="16">
        <v>46269.25</v>
      </c>
      <c r="F194" s="15" t="s">
        <v>145</v>
      </c>
    </row>
    <row r="195" spans="1:6" ht="45">
      <c r="A195" s="14" t="s">
        <v>456</v>
      </c>
      <c r="B195" s="14" t="s">
        <v>6</v>
      </c>
      <c r="C195" s="15" t="s">
        <v>632</v>
      </c>
      <c r="D195" s="16">
        <v>46268.9375</v>
      </c>
      <c r="E195" s="16">
        <v>46269.25</v>
      </c>
      <c r="F195" s="15" t="s">
        <v>771</v>
      </c>
    </row>
    <row r="196" spans="1:6" ht="30">
      <c r="A196" s="14" t="s">
        <v>456</v>
      </c>
      <c r="B196" s="14" t="s">
        <v>2</v>
      </c>
      <c r="C196" s="15" t="s">
        <v>474</v>
      </c>
      <c r="D196" s="16">
        <v>46268.916666666701</v>
      </c>
      <c r="E196" s="16">
        <v>46269.25</v>
      </c>
      <c r="F196" s="15" t="s">
        <v>475</v>
      </c>
    </row>
    <row r="197" spans="1:6" ht="60">
      <c r="A197" s="14" t="s">
        <v>272</v>
      </c>
      <c r="B197" s="14" t="s">
        <v>2</v>
      </c>
      <c r="C197" s="15" t="s">
        <v>273</v>
      </c>
      <c r="D197" s="16">
        <v>46268.833333333299</v>
      </c>
      <c r="E197" s="16">
        <v>46269.25</v>
      </c>
      <c r="F197" s="15" t="s">
        <v>271</v>
      </c>
    </row>
    <row r="198" spans="1:6" ht="60">
      <c r="A198" s="14" t="s">
        <v>272</v>
      </c>
      <c r="B198" s="14" t="s">
        <v>2</v>
      </c>
      <c r="C198" s="15" t="s">
        <v>274</v>
      </c>
      <c r="D198" s="16">
        <v>46268.833333333299</v>
      </c>
      <c r="E198" s="16">
        <v>46269.25</v>
      </c>
      <c r="F198" s="15" t="s">
        <v>271</v>
      </c>
    </row>
    <row r="199" spans="1:6" ht="45">
      <c r="A199" s="14" t="s">
        <v>272</v>
      </c>
      <c r="B199" s="14" t="s">
        <v>2</v>
      </c>
      <c r="C199" s="15" t="s">
        <v>275</v>
      </c>
      <c r="D199" s="16">
        <v>46268.833333333299</v>
      </c>
      <c r="E199" s="16">
        <v>46269.25</v>
      </c>
      <c r="F199" s="15" t="s">
        <v>271</v>
      </c>
    </row>
    <row r="200" spans="1:6" ht="60">
      <c r="A200" s="14" t="s">
        <v>272</v>
      </c>
      <c r="B200" s="14" t="s">
        <v>2</v>
      </c>
      <c r="C200" s="15" t="s">
        <v>276</v>
      </c>
      <c r="D200" s="16">
        <v>46268.833333333299</v>
      </c>
      <c r="E200" s="16">
        <v>46269.25</v>
      </c>
      <c r="F200" s="15" t="s">
        <v>271</v>
      </c>
    </row>
    <row r="201" spans="1:6" ht="60">
      <c r="A201" s="14" t="s">
        <v>272</v>
      </c>
      <c r="B201" s="14" t="s">
        <v>2</v>
      </c>
      <c r="C201" s="15" t="s">
        <v>277</v>
      </c>
      <c r="D201" s="16">
        <v>46268.833333333299</v>
      </c>
      <c r="E201" s="16">
        <v>46269.25</v>
      </c>
      <c r="F201" s="15" t="s">
        <v>271</v>
      </c>
    </row>
    <row r="202" spans="1:6" ht="60">
      <c r="A202" s="14" t="s">
        <v>272</v>
      </c>
      <c r="B202" s="14" t="s">
        <v>2</v>
      </c>
      <c r="C202" s="15" t="s">
        <v>278</v>
      </c>
      <c r="D202" s="16">
        <v>46268.833333333299</v>
      </c>
      <c r="E202" s="16">
        <v>46269.25</v>
      </c>
      <c r="F202" s="15" t="s">
        <v>271</v>
      </c>
    </row>
    <row r="203" spans="1:6" ht="60">
      <c r="A203" s="14" t="s">
        <v>272</v>
      </c>
      <c r="B203" s="14" t="s">
        <v>6</v>
      </c>
      <c r="C203" s="15" t="s">
        <v>282</v>
      </c>
      <c r="D203" s="16">
        <v>46268.833333333299</v>
      </c>
      <c r="E203" s="16">
        <v>46269.25</v>
      </c>
      <c r="F203" s="15" t="s">
        <v>283</v>
      </c>
    </row>
    <row r="204" spans="1:6" ht="60">
      <c r="A204" s="14" t="s">
        <v>272</v>
      </c>
      <c r="B204" s="14" t="s">
        <v>6</v>
      </c>
      <c r="C204" s="15" t="s">
        <v>284</v>
      </c>
      <c r="D204" s="16">
        <v>46268.833333333299</v>
      </c>
      <c r="E204" s="16">
        <v>46269.25</v>
      </c>
      <c r="F204" s="15" t="s">
        <v>283</v>
      </c>
    </row>
    <row r="205" spans="1:6" ht="45">
      <c r="A205" s="14" t="s">
        <v>272</v>
      </c>
      <c r="B205" s="14" t="s">
        <v>6</v>
      </c>
      <c r="C205" s="15" t="s">
        <v>285</v>
      </c>
      <c r="D205" s="16">
        <v>46268.833333333299</v>
      </c>
      <c r="E205" s="16">
        <v>46269.25</v>
      </c>
      <c r="F205" s="15" t="s">
        <v>283</v>
      </c>
    </row>
    <row r="206" spans="1:6" ht="60">
      <c r="A206" s="14" t="s">
        <v>269</v>
      </c>
      <c r="B206" s="14" t="s">
        <v>2</v>
      </c>
      <c r="C206" s="15" t="s">
        <v>270</v>
      </c>
      <c r="D206" s="16">
        <v>46268.833333333299</v>
      </c>
      <c r="E206" s="16">
        <v>46269.25</v>
      </c>
      <c r="F206" s="15" t="s">
        <v>271</v>
      </c>
    </row>
    <row r="207" spans="1:6" ht="30">
      <c r="A207" s="14" t="s">
        <v>269</v>
      </c>
      <c r="B207" s="14" t="s">
        <v>4</v>
      </c>
      <c r="C207" s="15" t="s">
        <v>289</v>
      </c>
      <c r="D207" s="16">
        <v>46268.833333333299</v>
      </c>
      <c r="E207" s="16">
        <v>46269.25</v>
      </c>
      <c r="F207" s="15" t="s">
        <v>287</v>
      </c>
    </row>
    <row r="208" spans="1:6" ht="30">
      <c r="A208" s="14" t="s">
        <v>269</v>
      </c>
      <c r="B208" s="14" t="s">
        <v>4</v>
      </c>
      <c r="C208" s="15" t="s">
        <v>286</v>
      </c>
      <c r="D208" s="16">
        <v>46268.875</v>
      </c>
      <c r="E208" s="16">
        <v>46269.25</v>
      </c>
      <c r="F208" s="15" t="s">
        <v>287</v>
      </c>
    </row>
    <row r="209" spans="1:6" ht="30">
      <c r="A209" s="14" t="s">
        <v>269</v>
      </c>
      <c r="B209" s="14" t="s">
        <v>5</v>
      </c>
      <c r="C209" s="15" t="s">
        <v>288</v>
      </c>
      <c r="D209" s="16">
        <v>46268.875</v>
      </c>
      <c r="E209" s="16">
        <v>46269.25</v>
      </c>
      <c r="F209" s="15" t="s">
        <v>287</v>
      </c>
    </row>
    <row r="210" spans="1:6" ht="30">
      <c r="A210" s="14" t="s">
        <v>269</v>
      </c>
      <c r="B210" s="14" t="s">
        <v>5</v>
      </c>
      <c r="C210" s="15" t="s">
        <v>717</v>
      </c>
      <c r="D210" s="16">
        <v>46268.916666666701</v>
      </c>
      <c r="E210" s="16">
        <v>46269.25</v>
      </c>
      <c r="F210" s="15" t="s">
        <v>313</v>
      </c>
    </row>
    <row r="211" spans="1:6" ht="45">
      <c r="A211" s="14" t="s">
        <v>42</v>
      </c>
      <c r="B211" s="14" t="s">
        <v>6</v>
      </c>
      <c r="C211" s="15" t="s">
        <v>43</v>
      </c>
      <c r="D211" s="16">
        <v>45804.208333333299</v>
      </c>
      <c r="E211" s="16">
        <v>46418.208333333299</v>
      </c>
      <c r="F211" s="15" t="s">
        <v>44</v>
      </c>
    </row>
    <row r="212" spans="1:6" ht="45">
      <c r="A212" s="14" t="s">
        <v>42</v>
      </c>
      <c r="B212" s="14" t="s">
        <v>2</v>
      </c>
      <c r="C212" s="15" t="s">
        <v>556</v>
      </c>
      <c r="D212" s="16">
        <v>46267.833333333299</v>
      </c>
      <c r="E212" s="16">
        <v>46323.25</v>
      </c>
      <c r="F212" s="15" t="s">
        <v>557</v>
      </c>
    </row>
    <row r="213" spans="1:6" ht="30">
      <c r="A213" s="14" t="s">
        <v>42</v>
      </c>
      <c r="B213" s="14" t="s">
        <v>6</v>
      </c>
      <c r="C213" s="15" t="s">
        <v>320</v>
      </c>
      <c r="D213" s="16">
        <v>46268.875</v>
      </c>
      <c r="E213" s="16">
        <v>46269.208333333299</v>
      </c>
      <c r="F213" s="15" t="s">
        <v>318</v>
      </c>
    </row>
    <row r="214" spans="1:6" ht="30">
      <c r="A214" s="14" t="s">
        <v>42</v>
      </c>
      <c r="B214" s="14" t="s">
        <v>6</v>
      </c>
      <c r="C214" s="15" t="s">
        <v>321</v>
      </c>
      <c r="D214" s="16">
        <v>46268.875</v>
      </c>
      <c r="E214" s="16">
        <v>46269.208333333299</v>
      </c>
      <c r="F214" s="15" t="s">
        <v>318</v>
      </c>
    </row>
    <row r="215" spans="1:6" ht="30">
      <c r="A215" s="14" t="s">
        <v>316</v>
      </c>
      <c r="B215" s="14" t="s">
        <v>5</v>
      </c>
      <c r="C215" s="15" t="s">
        <v>317</v>
      </c>
      <c r="D215" s="16">
        <v>46268.875</v>
      </c>
      <c r="E215" s="16">
        <v>46269.208333333299</v>
      </c>
      <c r="F215" s="15" t="s">
        <v>318</v>
      </c>
    </row>
    <row r="216" spans="1:6" ht="30">
      <c r="A216" s="14" t="s">
        <v>316</v>
      </c>
      <c r="B216" s="14" t="s">
        <v>5</v>
      </c>
      <c r="C216" s="15" t="s">
        <v>319</v>
      </c>
      <c r="D216" s="16">
        <v>46268.875</v>
      </c>
      <c r="E216" s="16">
        <v>46269.208333333299</v>
      </c>
      <c r="F216" s="15" t="s">
        <v>318</v>
      </c>
    </row>
    <row r="217" spans="1:6" ht="60">
      <c r="A217" s="14" t="s">
        <v>159</v>
      </c>
      <c r="B217" s="14" t="s">
        <v>6</v>
      </c>
      <c r="C217" s="15" t="s">
        <v>160</v>
      </c>
      <c r="D217" s="16">
        <v>46268.833333333299</v>
      </c>
      <c r="E217" s="16">
        <v>46269.25</v>
      </c>
      <c r="F217" s="15" t="s">
        <v>161</v>
      </c>
    </row>
    <row r="218" spans="1:6" ht="60">
      <c r="A218" s="14" t="s">
        <v>159</v>
      </c>
      <c r="B218" s="14" t="s">
        <v>6</v>
      </c>
      <c r="C218" s="15" t="s">
        <v>300</v>
      </c>
      <c r="D218" s="16">
        <v>46268.875</v>
      </c>
      <c r="E218" s="16">
        <v>46269.208333333299</v>
      </c>
      <c r="F218" s="15" t="s">
        <v>301</v>
      </c>
    </row>
    <row r="219" spans="1:6" ht="60">
      <c r="A219" s="14" t="s">
        <v>159</v>
      </c>
      <c r="B219" s="14" t="s">
        <v>6</v>
      </c>
      <c r="C219" s="15" t="s">
        <v>302</v>
      </c>
      <c r="D219" s="16">
        <v>46268.875</v>
      </c>
      <c r="E219" s="16">
        <v>46269.208333333299</v>
      </c>
      <c r="F219" s="15" t="s">
        <v>301</v>
      </c>
    </row>
    <row r="220" spans="1:6" ht="60">
      <c r="A220" s="14" t="s">
        <v>159</v>
      </c>
      <c r="B220" s="14" t="s">
        <v>6</v>
      </c>
      <c r="C220" s="15" t="s">
        <v>721</v>
      </c>
      <c r="D220" s="16">
        <v>46268.875</v>
      </c>
      <c r="E220" s="16">
        <v>46269.25</v>
      </c>
      <c r="F220" s="15" t="s">
        <v>719</v>
      </c>
    </row>
    <row r="221" spans="1:6" ht="30">
      <c r="A221" s="14" t="s">
        <v>159</v>
      </c>
      <c r="B221" s="14" t="s">
        <v>6</v>
      </c>
      <c r="C221" s="15" t="s">
        <v>723</v>
      </c>
      <c r="D221" s="16">
        <v>46268.875</v>
      </c>
      <c r="E221" s="16">
        <v>46269.25</v>
      </c>
      <c r="F221" s="15" t="s">
        <v>719</v>
      </c>
    </row>
    <row r="222" spans="1:6" ht="45">
      <c r="A222" s="14" t="s">
        <v>159</v>
      </c>
      <c r="B222" s="14" t="s">
        <v>6</v>
      </c>
      <c r="C222" s="15" t="s">
        <v>732</v>
      </c>
      <c r="D222" s="16">
        <v>46268.833333333299</v>
      </c>
      <c r="E222" s="16">
        <v>46269.25</v>
      </c>
      <c r="F222" s="15" t="s">
        <v>733</v>
      </c>
    </row>
    <row r="223" spans="1:6" ht="45">
      <c r="A223" s="14" t="s">
        <v>159</v>
      </c>
      <c r="B223" s="14" t="s">
        <v>6</v>
      </c>
      <c r="C223" s="15" t="s">
        <v>734</v>
      </c>
      <c r="D223" s="16">
        <v>46268.833333333299</v>
      </c>
      <c r="E223" s="16">
        <v>46269.25</v>
      </c>
      <c r="F223" s="15" t="s">
        <v>733</v>
      </c>
    </row>
    <row r="224" spans="1:6" ht="45">
      <c r="A224" s="14" t="s">
        <v>159</v>
      </c>
      <c r="B224" s="14" t="s">
        <v>2</v>
      </c>
      <c r="C224" s="15" t="s">
        <v>574</v>
      </c>
      <c r="D224" s="16">
        <v>46268.916666666701</v>
      </c>
      <c r="E224" s="16">
        <v>46269.25</v>
      </c>
      <c r="F224" s="15" t="s">
        <v>575</v>
      </c>
    </row>
    <row r="225" spans="1:6" ht="45">
      <c r="A225" s="14" t="s">
        <v>159</v>
      </c>
      <c r="B225" s="14" t="s">
        <v>2</v>
      </c>
      <c r="C225" s="15" t="s">
        <v>735</v>
      </c>
      <c r="D225" s="16">
        <v>46268.833333333299</v>
      </c>
      <c r="E225" s="16">
        <v>46269.208333333299</v>
      </c>
      <c r="F225" s="15" t="s">
        <v>736</v>
      </c>
    </row>
    <row r="226" spans="1:6" ht="45">
      <c r="A226" s="14" t="s">
        <v>159</v>
      </c>
      <c r="B226" s="14" t="s">
        <v>2</v>
      </c>
      <c r="C226" s="15" t="s">
        <v>737</v>
      </c>
      <c r="D226" s="16">
        <v>46268.833333333299</v>
      </c>
      <c r="E226" s="16">
        <v>46269.208333333299</v>
      </c>
      <c r="F226" s="15" t="s">
        <v>736</v>
      </c>
    </row>
    <row r="227" spans="1:6" ht="45">
      <c r="A227" s="14" t="s">
        <v>159</v>
      </c>
      <c r="B227" s="14" t="s">
        <v>2</v>
      </c>
      <c r="C227" s="15" t="s">
        <v>738</v>
      </c>
      <c r="D227" s="16">
        <v>46268.833333333299</v>
      </c>
      <c r="E227" s="16">
        <v>46269.208333333299</v>
      </c>
      <c r="F227" s="15" t="s">
        <v>736</v>
      </c>
    </row>
    <row r="228" spans="1:6" ht="45">
      <c r="A228" s="14" t="s">
        <v>159</v>
      </c>
      <c r="B228" s="14" t="s">
        <v>2</v>
      </c>
      <c r="C228" s="15" t="s">
        <v>739</v>
      </c>
      <c r="D228" s="16">
        <v>46268.833333333299</v>
      </c>
      <c r="E228" s="16">
        <v>46269.208333333299</v>
      </c>
      <c r="F228" s="15" t="s">
        <v>736</v>
      </c>
    </row>
    <row r="229" spans="1:6" ht="45">
      <c r="A229" s="14" t="s">
        <v>159</v>
      </c>
      <c r="B229" s="14" t="s">
        <v>2</v>
      </c>
      <c r="C229" s="15" t="s">
        <v>642</v>
      </c>
      <c r="D229" s="16">
        <v>46268.875</v>
      </c>
      <c r="E229" s="16">
        <v>46269.25</v>
      </c>
      <c r="F229" s="15" t="s">
        <v>643</v>
      </c>
    </row>
    <row r="230" spans="1:6" ht="45">
      <c r="A230" s="14" t="s">
        <v>159</v>
      </c>
      <c r="B230" s="14" t="s">
        <v>6</v>
      </c>
      <c r="C230" s="15" t="s">
        <v>644</v>
      </c>
      <c r="D230" s="16">
        <v>46268.875</v>
      </c>
      <c r="E230" s="16">
        <v>46269.25</v>
      </c>
      <c r="F230" s="15" t="s">
        <v>643</v>
      </c>
    </row>
    <row r="231" spans="1:6" ht="45">
      <c r="A231" s="14" t="s">
        <v>159</v>
      </c>
      <c r="B231" s="14" t="s">
        <v>2</v>
      </c>
      <c r="C231" s="15" t="s">
        <v>774</v>
      </c>
      <c r="D231" s="16">
        <v>46268.875</v>
      </c>
      <c r="E231" s="16">
        <v>46269.25</v>
      </c>
      <c r="F231" s="15" t="s">
        <v>775</v>
      </c>
    </row>
    <row r="232" spans="1:6" ht="45">
      <c r="A232" s="14" t="s">
        <v>159</v>
      </c>
      <c r="B232" s="14" t="s">
        <v>6</v>
      </c>
      <c r="C232" s="15" t="s">
        <v>645</v>
      </c>
      <c r="D232" s="16">
        <v>46268.875</v>
      </c>
      <c r="E232" s="16">
        <v>46269.25</v>
      </c>
      <c r="F232" s="15" t="s">
        <v>646</v>
      </c>
    </row>
    <row r="233" spans="1:6" ht="45">
      <c r="A233" s="14" t="s">
        <v>159</v>
      </c>
      <c r="B233" s="14" t="s">
        <v>6</v>
      </c>
      <c r="C233" s="15" t="s">
        <v>648</v>
      </c>
      <c r="D233" s="16">
        <v>46268.875</v>
      </c>
      <c r="E233" s="16">
        <v>46269.25</v>
      </c>
      <c r="F233" s="15" t="s">
        <v>646</v>
      </c>
    </row>
    <row r="234" spans="1:6" ht="60">
      <c r="A234" s="14" t="s">
        <v>159</v>
      </c>
      <c r="B234" s="14" t="s">
        <v>6</v>
      </c>
      <c r="C234" s="15" t="s">
        <v>649</v>
      </c>
      <c r="D234" s="16">
        <v>46268.875</v>
      </c>
      <c r="E234" s="16">
        <v>46269.25</v>
      </c>
      <c r="F234" s="15" t="s">
        <v>646</v>
      </c>
    </row>
    <row r="235" spans="1:6" ht="45">
      <c r="A235" s="14" t="s">
        <v>159</v>
      </c>
      <c r="B235" s="14" t="s">
        <v>2</v>
      </c>
      <c r="C235" s="15" t="s">
        <v>482</v>
      </c>
      <c r="D235" s="16">
        <v>46268.875</v>
      </c>
      <c r="E235" s="16">
        <v>46269.25</v>
      </c>
      <c r="F235" s="15" t="s">
        <v>483</v>
      </c>
    </row>
    <row r="236" spans="1:6" ht="45">
      <c r="A236" s="14" t="s">
        <v>159</v>
      </c>
      <c r="B236" s="14" t="s">
        <v>6</v>
      </c>
      <c r="C236" s="15" t="s">
        <v>783</v>
      </c>
      <c r="D236" s="16">
        <v>46268.875</v>
      </c>
      <c r="E236" s="16">
        <v>46269.25</v>
      </c>
      <c r="F236" s="15" t="s">
        <v>784</v>
      </c>
    </row>
    <row r="237" spans="1:6" ht="45">
      <c r="A237" s="14" t="s">
        <v>303</v>
      </c>
      <c r="B237" s="14" t="s">
        <v>8</v>
      </c>
      <c r="C237" s="15" t="s">
        <v>304</v>
      </c>
      <c r="D237" s="16">
        <v>46268.875</v>
      </c>
      <c r="E237" s="16">
        <v>46269.25</v>
      </c>
      <c r="F237" s="15" t="s">
        <v>305</v>
      </c>
    </row>
    <row r="238" spans="1:6" ht="45">
      <c r="A238" s="14" t="s">
        <v>303</v>
      </c>
      <c r="B238" s="14" t="s">
        <v>7</v>
      </c>
      <c r="C238" s="15" t="s">
        <v>306</v>
      </c>
      <c r="D238" s="16">
        <v>46268.875</v>
      </c>
      <c r="E238" s="16">
        <v>46269.25</v>
      </c>
      <c r="F238" s="15" t="s">
        <v>305</v>
      </c>
    </row>
    <row r="239" spans="1:6" ht="45">
      <c r="A239" s="14" t="s">
        <v>303</v>
      </c>
      <c r="B239" s="14" t="s">
        <v>8</v>
      </c>
      <c r="C239" s="15" t="s">
        <v>710</v>
      </c>
      <c r="D239" s="16">
        <v>46268.875</v>
      </c>
      <c r="E239" s="16">
        <v>46269.25</v>
      </c>
      <c r="F239" s="15" t="s">
        <v>711</v>
      </c>
    </row>
    <row r="240" spans="1:6" ht="45">
      <c r="A240" s="14" t="s">
        <v>303</v>
      </c>
      <c r="B240" s="14" t="s">
        <v>7</v>
      </c>
      <c r="C240" s="15" t="s">
        <v>558</v>
      </c>
      <c r="D240" s="16">
        <v>46268.916666666701</v>
      </c>
      <c r="E240" s="16">
        <v>46269.25</v>
      </c>
      <c r="F240" s="15" t="s">
        <v>559</v>
      </c>
    </row>
    <row r="241" spans="1:6" ht="45">
      <c r="A241" s="14" t="s">
        <v>303</v>
      </c>
      <c r="B241" s="14" t="s">
        <v>7</v>
      </c>
      <c r="C241" s="15" t="s">
        <v>560</v>
      </c>
      <c r="D241" s="16">
        <v>46268.916666666701</v>
      </c>
      <c r="E241" s="16">
        <v>46269.25</v>
      </c>
      <c r="F241" s="15" t="s">
        <v>559</v>
      </c>
    </row>
    <row r="242" spans="1:6" ht="45">
      <c r="A242" s="14" t="s">
        <v>303</v>
      </c>
      <c r="B242" s="14" t="s">
        <v>7</v>
      </c>
      <c r="C242" s="15" t="s">
        <v>561</v>
      </c>
      <c r="D242" s="16">
        <v>46268.916666666701</v>
      </c>
      <c r="E242" s="16">
        <v>46269.25</v>
      </c>
      <c r="F242" s="15" t="s">
        <v>559</v>
      </c>
    </row>
    <row r="243" spans="1:6" ht="60">
      <c r="A243" s="14" t="s">
        <v>303</v>
      </c>
      <c r="B243" s="14" t="s">
        <v>7</v>
      </c>
      <c r="C243" s="15" t="s">
        <v>562</v>
      </c>
      <c r="D243" s="16">
        <v>46268.916666666701</v>
      </c>
      <c r="E243" s="16">
        <v>46269.25</v>
      </c>
      <c r="F243" s="15" t="s">
        <v>559</v>
      </c>
    </row>
    <row r="244" spans="1:6" ht="60">
      <c r="A244" s="14" t="s">
        <v>303</v>
      </c>
      <c r="B244" s="14" t="s">
        <v>7</v>
      </c>
      <c r="C244" s="15" t="s">
        <v>563</v>
      </c>
      <c r="D244" s="16">
        <v>46268.9375</v>
      </c>
      <c r="E244" s="16">
        <v>46269.25</v>
      </c>
      <c r="F244" s="15" t="s">
        <v>559</v>
      </c>
    </row>
    <row r="245" spans="1:6" ht="60">
      <c r="A245" s="14" t="s">
        <v>303</v>
      </c>
      <c r="B245" s="14" t="s">
        <v>7</v>
      </c>
      <c r="C245" s="15" t="s">
        <v>564</v>
      </c>
      <c r="D245" s="16">
        <v>46268.9375</v>
      </c>
      <c r="E245" s="16">
        <v>46269.25</v>
      </c>
      <c r="F245" s="15" t="s">
        <v>559</v>
      </c>
    </row>
    <row r="246" spans="1:6" ht="45">
      <c r="A246" s="14" t="s">
        <v>303</v>
      </c>
      <c r="B246" s="14" t="s">
        <v>5</v>
      </c>
      <c r="C246" s="15" t="s">
        <v>565</v>
      </c>
      <c r="D246" s="16">
        <v>46268.9375</v>
      </c>
      <c r="E246" s="16">
        <v>46269.25</v>
      </c>
      <c r="F246" s="15" t="s">
        <v>559</v>
      </c>
    </row>
    <row r="247" spans="1:6" ht="75">
      <c r="A247" s="14" t="s">
        <v>303</v>
      </c>
      <c r="B247" s="14" t="s">
        <v>4</v>
      </c>
      <c r="C247" s="15" t="s">
        <v>566</v>
      </c>
      <c r="D247" s="16">
        <v>46268.9375</v>
      </c>
      <c r="E247" s="16">
        <v>46269.25</v>
      </c>
      <c r="F247" s="15" t="s">
        <v>559</v>
      </c>
    </row>
    <row r="248" spans="1:6" ht="90">
      <c r="A248" s="14" t="s">
        <v>303</v>
      </c>
      <c r="B248" s="14" t="s">
        <v>2</v>
      </c>
      <c r="C248" s="15" t="s">
        <v>336</v>
      </c>
      <c r="D248" s="16">
        <v>46268.875</v>
      </c>
      <c r="E248" s="16">
        <v>46269.25</v>
      </c>
      <c r="F248" s="15" t="s">
        <v>333</v>
      </c>
    </row>
    <row r="249" spans="1:6" ht="90">
      <c r="A249" s="14" t="s">
        <v>303</v>
      </c>
      <c r="B249" s="14" t="s">
        <v>8</v>
      </c>
      <c r="C249" s="15" t="s">
        <v>340</v>
      </c>
      <c r="D249" s="16">
        <v>46268.875</v>
      </c>
      <c r="E249" s="16">
        <v>46269.208333333299</v>
      </c>
      <c r="F249" s="15" t="s">
        <v>341</v>
      </c>
    </row>
    <row r="250" spans="1:6" ht="75">
      <c r="A250" s="14" t="s">
        <v>303</v>
      </c>
      <c r="B250" s="14" t="s">
        <v>8</v>
      </c>
      <c r="C250" s="15" t="s">
        <v>342</v>
      </c>
      <c r="D250" s="16">
        <v>46268.875</v>
      </c>
      <c r="E250" s="16">
        <v>46269.208333333299</v>
      </c>
      <c r="F250" s="15" t="s">
        <v>341</v>
      </c>
    </row>
    <row r="251" spans="1:6" ht="60">
      <c r="A251" s="14" t="s">
        <v>206</v>
      </c>
      <c r="B251" s="14" t="s">
        <v>6</v>
      </c>
      <c r="C251" s="15" t="s">
        <v>207</v>
      </c>
      <c r="D251" s="16">
        <v>46268.833333333299</v>
      </c>
      <c r="E251" s="16">
        <v>46269.25</v>
      </c>
      <c r="F251" s="15" t="s">
        <v>208</v>
      </c>
    </row>
    <row r="252" spans="1:6" ht="90">
      <c r="A252" s="14" t="s">
        <v>206</v>
      </c>
      <c r="B252" s="14" t="s">
        <v>6</v>
      </c>
      <c r="C252" s="15" t="s">
        <v>209</v>
      </c>
      <c r="D252" s="16">
        <v>46268.833333333299</v>
      </c>
      <c r="E252" s="16">
        <v>46269.25</v>
      </c>
      <c r="F252" s="15" t="s">
        <v>208</v>
      </c>
    </row>
    <row r="253" spans="1:6" ht="120">
      <c r="A253" s="14" t="s">
        <v>206</v>
      </c>
      <c r="B253" s="14" t="s">
        <v>6</v>
      </c>
      <c r="C253" s="15" t="s">
        <v>210</v>
      </c>
      <c r="D253" s="16">
        <v>46268.833333333299</v>
      </c>
      <c r="E253" s="16">
        <v>46269.25</v>
      </c>
      <c r="F253" s="15" t="s">
        <v>208</v>
      </c>
    </row>
    <row r="254" spans="1:6" ht="120">
      <c r="A254" s="14" t="s">
        <v>206</v>
      </c>
      <c r="B254" s="14" t="s">
        <v>6</v>
      </c>
      <c r="C254" s="15" t="s">
        <v>211</v>
      </c>
      <c r="D254" s="16">
        <v>46268.833333333299</v>
      </c>
      <c r="E254" s="16">
        <v>46269.25</v>
      </c>
      <c r="F254" s="15" t="s">
        <v>208</v>
      </c>
    </row>
    <row r="255" spans="1:6" ht="45">
      <c r="A255" s="14" t="s">
        <v>206</v>
      </c>
      <c r="B255" s="14" t="s">
        <v>6</v>
      </c>
      <c r="C255" s="15" t="s">
        <v>212</v>
      </c>
      <c r="D255" s="16">
        <v>46268.833333333299</v>
      </c>
      <c r="E255" s="16">
        <v>46269.25</v>
      </c>
      <c r="F255" s="15" t="s">
        <v>208</v>
      </c>
    </row>
    <row r="256" spans="1:6" ht="75">
      <c r="A256" s="14" t="s">
        <v>206</v>
      </c>
      <c r="B256" s="14" t="s">
        <v>6</v>
      </c>
      <c r="C256" s="15" t="s">
        <v>213</v>
      </c>
      <c r="D256" s="16">
        <v>46268.833333333299</v>
      </c>
      <c r="E256" s="16">
        <v>46269.25</v>
      </c>
      <c r="F256" s="15" t="s">
        <v>208</v>
      </c>
    </row>
    <row r="257" spans="1:6" ht="105">
      <c r="A257" s="14" t="s">
        <v>279</v>
      </c>
      <c r="B257" s="14" t="s">
        <v>2</v>
      </c>
      <c r="C257" s="15" t="s">
        <v>280</v>
      </c>
      <c r="D257" s="16">
        <v>46268.875</v>
      </c>
      <c r="E257" s="16">
        <v>46269.25</v>
      </c>
      <c r="F257" s="15" t="s">
        <v>281</v>
      </c>
    </row>
    <row r="258" spans="1:6" ht="105">
      <c r="A258" s="14" t="s">
        <v>177</v>
      </c>
      <c r="B258" s="14" t="s">
        <v>4</v>
      </c>
      <c r="C258" s="15" t="s">
        <v>178</v>
      </c>
      <c r="D258" s="16">
        <v>46268.833333333299</v>
      </c>
      <c r="E258" s="16">
        <v>46269.25</v>
      </c>
      <c r="F258" s="15" t="s">
        <v>179</v>
      </c>
    </row>
    <row r="259" spans="1:6" ht="45">
      <c r="A259" s="14" t="s">
        <v>177</v>
      </c>
      <c r="B259" s="14" t="s">
        <v>4</v>
      </c>
      <c r="C259" s="15" t="s">
        <v>180</v>
      </c>
      <c r="D259" s="16">
        <v>46268.833333333299</v>
      </c>
      <c r="E259" s="16">
        <v>46269.25</v>
      </c>
      <c r="F259" s="15" t="s">
        <v>179</v>
      </c>
    </row>
    <row r="260" spans="1:6" ht="60">
      <c r="A260" s="14" t="s">
        <v>177</v>
      </c>
      <c r="B260" s="14" t="s">
        <v>4</v>
      </c>
      <c r="C260" s="15" t="s">
        <v>181</v>
      </c>
      <c r="D260" s="16">
        <v>46268.833333333299</v>
      </c>
      <c r="E260" s="16">
        <v>46269.25</v>
      </c>
      <c r="F260" s="15" t="s">
        <v>179</v>
      </c>
    </row>
    <row r="261" spans="1:6" ht="105">
      <c r="A261" s="14" t="s">
        <v>177</v>
      </c>
      <c r="B261" s="14" t="s">
        <v>4</v>
      </c>
      <c r="C261" s="15" t="s">
        <v>182</v>
      </c>
      <c r="D261" s="16">
        <v>46268.833333333299</v>
      </c>
      <c r="E261" s="16">
        <v>46269.25</v>
      </c>
      <c r="F261" s="15" t="s">
        <v>179</v>
      </c>
    </row>
    <row r="262" spans="1:6" ht="90">
      <c r="A262" s="14" t="s">
        <v>177</v>
      </c>
      <c r="B262" s="14" t="s">
        <v>5</v>
      </c>
      <c r="C262" s="15" t="s">
        <v>183</v>
      </c>
      <c r="D262" s="16">
        <v>46268.916666666701</v>
      </c>
      <c r="E262" s="16">
        <v>46269.25</v>
      </c>
      <c r="F262" s="15" t="s">
        <v>179</v>
      </c>
    </row>
    <row r="263" spans="1:6" ht="45">
      <c r="A263" s="14" t="s">
        <v>177</v>
      </c>
      <c r="B263" s="14" t="s">
        <v>5</v>
      </c>
      <c r="C263" s="15" t="s">
        <v>184</v>
      </c>
      <c r="D263" s="16">
        <v>46268.916666666701</v>
      </c>
      <c r="E263" s="16">
        <v>46269.25</v>
      </c>
      <c r="F263" s="15" t="s">
        <v>179</v>
      </c>
    </row>
    <row r="264" spans="1:6" ht="60">
      <c r="A264" s="14" t="s">
        <v>177</v>
      </c>
      <c r="B264" s="14" t="s">
        <v>5</v>
      </c>
      <c r="C264" s="15" t="s">
        <v>185</v>
      </c>
      <c r="D264" s="16">
        <v>46268.916666666701</v>
      </c>
      <c r="E264" s="16">
        <v>46269.25</v>
      </c>
      <c r="F264" s="15" t="s">
        <v>179</v>
      </c>
    </row>
    <row r="265" spans="1:6" ht="75">
      <c r="A265" s="14" t="s">
        <v>177</v>
      </c>
      <c r="B265" s="14" t="s">
        <v>5</v>
      </c>
      <c r="C265" s="15" t="s">
        <v>186</v>
      </c>
      <c r="D265" s="16">
        <v>46268.916666666701</v>
      </c>
      <c r="E265" s="16">
        <v>46269.25</v>
      </c>
      <c r="F265" s="15" t="s">
        <v>179</v>
      </c>
    </row>
    <row r="266" spans="1:6" ht="105">
      <c r="A266" s="14" t="s">
        <v>177</v>
      </c>
      <c r="B266" s="14" t="s">
        <v>6</v>
      </c>
      <c r="C266" s="15" t="s">
        <v>192</v>
      </c>
      <c r="D266" s="16">
        <v>46268.833333333299</v>
      </c>
      <c r="E266" s="16">
        <v>46269.25</v>
      </c>
      <c r="F266" s="15" t="s">
        <v>193</v>
      </c>
    </row>
    <row r="267" spans="1:6" ht="135">
      <c r="A267" s="14" t="s">
        <v>177</v>
      </c>
      <c r="B267" s="14" t="s">
        <v>6</v>
      </c>
      <c r="C267" s="15" t="s">
        <v>194</v>
      </c>
      <c r="D267" s="16">
        <v>46268.833333333299</v>
      </c>
      <c r="E267" s="16">
        <v>46269.25</v>
      </c>
      <c r="F267" s="15" t="s">
        <v>193</v>
      </c>
    </row>
    <row r="268" spans="1:6" ht="180">
      <c r="A268" s="14" t="s">
        <v>177</v>
      </c>
      <c r="B268" s="14" t="s">
        <v>18</v>
      </c>
      <c r="C268" s="15" t="s">
        <v>796</v>
      </c>
      <c r="D268" s="16">
        <v>46268.833333333299</v>
      </c>
      <c r="E268" s="16">
        <v>46269.25</v>
      </c>
      <c r="F268" s="15" t="s">
        <v>215</v>
      </c>
    </row>
    <row r="269" spans="1:6" ht="180">
      <c r="A269" s="14" t="s">
        <v>177</v>
      </c>
      <c r="B269" s="14" t="s">
        <v>5</v>
      </c>
      <c r="C269" s="15" t="s">
        <v>219</v>
      </c>
      <c r="D269" s="16">
        <v>46268.833333333299</v>
      </c>
      <c r="E269" s="16">
        <v>46269.25</v>
      </c>
      <c r="F269" s="15" t="s">
        <v>220</v>
      </c>
    </row>
    <row r="270" spans="1:6" ht="180">
      <c r="A270" s="14" t="s">
        <v>177</v>
      </c>
      <c r="B270" s="14" t="s">
        <v>5</v>
      </c>
      <c r="C270" s="15" t="s">
        <v>221</v>
      </c>
      <c r="D270" s="16">
        <v>46268.833333333299</v>
      </c>
      <c r="E270" s="16">
        <v>46269.25</v>
      </c>
      <c r="F270" s="15" t="s">
        <v>220</v>
      </c>
    </row>
    <row r="271" spans="1:6" ht="45">
      <c r="A271" s="14" t="s">
        <v>177</v>
      </c>
      <c r="B271" s="14" t="s">
        <v>5</v>
      </c>
      <c r="C271" s="15" t="s">
        <v>222</v>
      </c>
      <c r="D271" s="16">
        <v>46268.833333333299</v>
      </c>
      <c r="E271" s="16">
        <v>46269.25</v>
      </c>
      <c r="F271" s="15" t="s">
        <v>220</v>
      </c>
    </row>
    <row r="272" spans="1:6" ht="45">
      <c r="A272" s="14" t="s">
        <v>177</v>
      </c>
      <c r="B272" s="14" t="s">
        <v>4</v>
      </c>
      <c r="C272" s="15" t="s">
        <v>180</v>
      </c>
      <c r="D272" s="16">
        <v>46268.875</v>
      </c>
      <c r="E272" s="16">
        <v>46269.25</v>
      </c>
      <c r="F272" s="15" t="s">
        <v>539</v>
      </c>
    </row>
    <row r="273" spans="1:6" ht="75">
      <c r="A273" s="14" t="s">
        <v>177</v>
      </c>
      <c r="B273" s="14" t="s">
        <v>4</v>
      </c>
      <c r="C273" s="15" t="s">
        <v>181</v>
      </c>
      <c r="D273" s="16">
        <v>46268.875</v>
      </c>
      <c r="E273" s="16">
        <v>46269.25</v>
      </c>
      <c r="F273" s="15" t="s">
        <v>539</v>
      </c>
    </row>
    <row r="274" spans="1:6" ht="75">
      <c r="A274" s="14" t="s">
        <v>177</v>
      </c>
      <c r="B274" s="14" t="s">
        <v>4</v>
      </c>
      <c r="C274" s="15" t="s">
        <v>182</v>
      </c>
      <c r="D274" s="16">
        <v>46268.875</v>
      </c>
      <c r="E274" s="16">
        <v>46269.25</v>
      </c>
      <c r="F274" s="15" t="s">
        <v>539</v>
      </c>
    </row>
    <row r="275" spans="1:6" ht="105">
      <c r="A275" s="14" t="s">
        <v>177</v>
      </c>
      <c r="B275" s="14" t="s">
        <v>4</v>
      </c>
      <c r="C275" s="15" t="s">
        <v>178</v>
      </c>
      <c r="D275" s="16">
        <v>46268.875</v>
      </c>
      <c r="E275" s="16">
        <v>46269.25</v>
      </c>
      <c r="F275" s="15" t="s">
        <v>539</v>
      </c>
    </row>
    <row r="276" spans="1:6" ht="105">
      <c r="A276" s="14" t="s">
        <v>177</v>
      </c>
      <c r="B276" s="14" t="s">
        <v>6</v>
      </c>
      <c r="C276" s="15" t="s">
        <v>718</v>
      </c>
      <c r="D276" s="16">
        <v>46268.875</v>
      </c>
      <c r="E276" s="16">
        <v>46269.25</v>
      </c>
      <c r="F276" s="15" t="s">
        <v>719</v>
      </c>
    </row>
    <row r="277" spans="1:6" ht="60">
      <c r="A277" s="14" t="s">
        <v>177</v>
      </c>
      <c r="B277" s="14" t="s">
        <v>6</v>
      </c>
      <c r="C277" s="15" t="s">
        <v>720</v>
      </c>
      <c r="D277" s="16">
        <v>46268.875</v>
      </c>
      <c r="E277" s="16">
        <v>46269.25</v>
      </c>
      <c r="F277" s="15" t="s">
        <v>719</v>
      </c>
    </row>
    <row r="278" spans="1:6" ht="90">
      <c r="A278" s="14" t="s">
        <v>177</v>
      </c>
      <c r="B278" s="14" t="s">
        <v>5</v>
      </c>
      <c r="C278" s="15" t="s">
        <v>722</v>
      </c>
      <c r="D278" s="16">
        <v>46268.875</v>
      </c>
      <c r="E278" s="16">
        <v>46269.25</v>
      </c>
      <c r="F278" s="15" t="s">
        <v>719</v>
      </c>
    </row>
    <row r="279" spans="1:6" ht="90">
      <c r="A279" s="14" t="s">
        <v>177</v>
      </c>
      <c r="B279" s="14" t="s">
        <v>5</v>
      </c>
      <c r="C279" s="15" t="s">
        <v>729</v>
      </c>
      <c r="D279" s="16">
        <v>46268.875</v>
      </c>
      <c r="E279" s="16">
        <v>46269.25</v>
      </c>
      <c r="F279" s="15" t="s">
        <v>333</v>
      </c>
    </row>
    <row r="280" spans="1:6" ht="60">
      <c r="A280" s="14" t="s">
        <v>177</v>
      </c>
      <c r="B280" s="14" t="s">
        <v>4</v>
      </c>
      <c r="C280" s="15" t="s">
        <v>730</v>
      </c>
      <c r="D280" s="16">
        <v>46268.875</v>
      </c>
      <c r="E280" s="16">
        <v>46269.208333333299</v>
      </c>
      <c r="F280" s="15" t="s">
        <v>731</v>
      </c>
    </row>
    <row r="281" spans="1:6" ht="75">
      <c r="A281" s="14" t="s">
        <v>177</v>
      </c>
      <c r="B281" s="14" t="s">
        <v>6</v>
      </c>
      <c r="C281" s="15" t="s">
        <v>572</v>
      </c>
      <c r="D281" s="16">
        <v>46268.833333333299</v>
      </c>
      <c r="E281" s="16">
        <v>46269.208333333299</v>
      </c>
      <c r="F281" s="15" t="s">
        <v>573</v>
      </c>
    </row>
    <row r="282" spans="1:6" ht="75">
      <c r="A282" s="14" t="s">
        <v>540</v>
      </c>
      <c r="B282" s="14" t="s">
        <v>7</v>
      </c>
      <c r="C282" s="15" t="s">
        <v>695</v>
      </c>
      <c r="D282" s="16">
        <v>46268.833333333299</v>
      </c>
      <c r="E282" s="16">
        <v>46269.25</v>
      </c>
      <c r="F282" s="15" t="s">
        <v>23</v>
      </c>
    </row>
    <row r="283" spans="1:6" ht="75">
      <c r="A283" s="14" t="s">
        <v>290</v>
      </c>
      <c r="B283" s="14" t="s">
        <v>5</v>
      </c>
      <c r="C283" s="15" t="s">
        <v>291</v>
      </c>
      <c r="D283" s="16">
        <v>46268.875</v>
      </c>
      <c r="E283" s="16">
        <v>46269.25</v>
      </c>
      <c r="F283" s="15" t="s">
        <v>292</v>
      </c>
    </row>
    <row r="284" spans="1:6" ht="75">
      <c r="A284" s="14" t="s">
        <v>290</v>
      </c>
      <c r="B284" s="14" t="s">
        <v>5</v>
      </c>
      <c r="C284" s="15" t="s">
        <v>293</v>
      </c>
      <c r="D284" s="16">
        <v>46268.875</v>
      </c>
      <c r="E284" s="16">
        <v>46269.25</v>
      </c>
      <c r="F284" s="15" t="s">
        <v>292</v>
      </c>
    </row>
    <row r="285" spans="1:6" ht="75">
      <c r="A285" s="14" t="s">
        <v>290</v>
      </c>
      <c r="B285" s="14" t="s">
        <v>5</v>
      </c>
      <c r="C285" s="15" t="s">
        <v>712</v>
      </c>
      <c r="D285" s="16">
        <v>46268.875</v>
      </c>
      <c r="E285" s="16">
        <v>46269.208333333299</v>
      </c>
      <c r="F285" s="15" t="s">
        <v>713</v>
      </c>
    </row>
    <row r="286" spans="1:6" ht="75">
      <c r="A286" s="14" t="s">
        <v>290</v>
      </c>
      <c r="B286" s="14" t="s">
        <v>5</v>
      </c>
      <c r="C286" s="15" t="s">
        <v>714</v>
      </c>
      <c r="D286" s="16">
        <v>46268.875</v>
      </c>
      <c r="E286" s="16">
        <v>46269.208333333299</v>
      </c>
      <c r="F286" s="15" t="s">
        <v>713</v>
      </c>
    </row>
    <row r="287" spans="1:6" ht="90">
      <c r="A287" s="14" t="s">
        <v>290</v>
      </c>
      <c r="B287" s="14" t="s">
        <v>5</v>
      </c>
      <c r="C287" s="15" t="s">
        <v>715</v>
      </c>
      <c r="D287" s="16">
        <v>46268.875</v>
      </c>
      <c r="E287" s="16">
        <v>46269.208333333299</v>
      </c>
      <c r="F287" s="15" t="s">
        <v>713</v>
      </c>
    </row>
    <row r="288" spans="1:6" ht="60">
      <c r="A288" s="14" t="s">
        <v>290</v>
      </c>
      <c r="B288" s="14" t="s">
        <v>5</v>
      </c>
      <c r="C288" s="15" t="s">
        <v>716</v>
      </c>
      <c r="D288" s="16">
        <v>46268.875</v>
      </c>
      <c r="E288" s="16">
        <v>46269.208333333299</v>
      </c>
      <c r="F288" s="15" t="s">
        <v>713</v>
      </c>
    </row>
    <row r="289" spans="1:6" ht="90">
      <c r="A289" s="14" t="s">
        <v>290</v>
      </c>
      <c r="B289" s="14" t="s">
        <v>5</v>
      </c>
      <c r="C289" s="15" t="s">
        <v>325</v>
      </c>
      <c r="D289" s="16">
        <v>46268.875</v>
      </c>
      <c r="E289" s="16">
        <v>46269.25</v>
      </c>
      <c r="F289" s="15" t="s">
        <v>326</v>
      </c>
    </row>
    <row r="290" spans="1:6" ht="60">
      <c r="A290" s="14" t="s">
        <v>290</v>
      </c>
      <c r="B290" s="14" t="s">
        <v>5</v>
      </c>
      <c r="C290" s="15" t="s">
        <v>327</v>
      </c>
      <c r="D290" s="16">
        <v>46268.875</v>
      </c>
      <c r="E290" s="16">
        <v>46269.25</v>
      </c>
      <c r="F290" s="15" t="s">
        <v>326</v>
      </c>
    </row>
    <row r="291" spans="1:6" ht="90">
      <c r="A291" s="14" t="s">
        <v>331</v>
      </c>
      <c r="B291" s="14" t="s">
        <v>6</v>
      </c>
      <c r="C291" s="15" t="s">
        <v>332</v>
      </c>
      <c r="D291" s="16">
        <v>46268.875</v>
      </c>
      <c r="E291" s="16">
        <v>46269.25</v>
      </c>
      <c r="F291" s="15" t="s">
        <v>333</v>
      </c>
    </row>
    <row r="292" spans="1:6" ht="75">
      <c r="A292" s="14" t="s">
        <v>294</v>
      </c>
      <c r="B292" s="14" t="s">
        <v>4</v>
      </c>
      <c r="C292" s="15" t="s">
        <v>295</v>
      </c>
      <c r="D292" s="16">
        <v>46268.833333333299</v>
      </c>
      <c r="E292" s="16">
        <v>46269.25</v>
      </c>
      <c r="F292" s="15" t="s">
        <v>296</v>
      </c>
    </row>
    <row r="293" spans="1:6" ht="60">
      <c r="A293" s="14" t="s">
        <v>294</v>
      </c>
      <c r="B293" s="14" t="s">
        <v>4</v>
      </c>
      <c r="C293" s="15" t="s">
        <v>297</v>
      </c>
      <c r="D293" s="16">
        <v>46268.833333333299</v>
      </c>
      <c r="E293" s="16">
        <v>46269.25</v>
      </c>
      <c r="F293" s="15" t="s">
        <v>296</v>
      </c>
    </row>
    <row r="294" spans="1:6" ht="45">
      <c r="A294" s="14" t="s">
        <v>294</v>
      </c>
      <c r="B294" s="14" t="s">
        <v>5</v>
      </c>
      <c r="C294" s="15" t="s">
        <v>298</v>
      </c>
      <c r="D294" s="16">
        <v>46268.833333333299</v>
      </c>
      <c r="E294" s="16">
        <v>46269.25</v>
      </c>
      <c r="F294" s="15" t="s">
        <v>296</v>
      </c>
    </row>
    <row r="295" spans="1:6" ht="45">
      <c r="A295" s="14" t="s">
        <v>294</v>
      </c>
      <c r="B295" s="14" t="s">
        <v>5</v>
      </c>
      <c r="C295" s="15" t="s">
        <v>299</v>
      </c>
      <c r="D295" s="16">
        <v>46268.833333333299</v>
      </c>
      <c r="E295" s="16">
        <v>46269.25</v>
      </c>
      <c r="F295" s="15" t="s">
        <v>296</v>
      </c>
    </row>
    <row r="296" spans="1:6">
      <c r="A296" s="14"/>
      <c r="B296" s="14"/>
      <c r="C296" s="15"/>
      <c r="D296" s="16"/>
      <c r="E296" s="16"/>
      <c r="F296" s="15"/>
    </row>
    <row r="297" spans="1:6">
      <c r="A297" s="14"/>
      <c r="B297" s="14"/>
      <c r="C297" s="15"/>
      <c r="D297" s="16"/>
      <c r="E297" s="16"/>
      <c r="F297" s="15"/>
    </row>
    <row r="298" spans="1:6">
      <c r="A298" s="14"/>
      <c r="B298" s="14"/>
      <c r="C298" s="15"/>
      <c r="D298" s="16"/>
      <c r="E298" s="16"/>
      <c r="F298" s="15"/>
    </row>
  </sheetData>
  <autoFilter ref="A2:F5" xr:uid="{18EB8441-7A90-4251-A87C-D38E06DE9BDD}">
    <sortState xmlns:xlrd2="http://schemas.microsoft.com/office/spreadsheetml/2017/richdata2" ref="A3:F295">
      <sortCondition ref="A2:A5"/>
    </sortState>
  </autoFilter>
  <mergeCells count="1">
    <mergeCell ref="A1:F1"/>
  </mergeCells>
  <conditionalFormatting sqref="A296:F298">
    <cfRule type="expression" dxfId="7" priority="2">
      <formula>$J296="Over 12 hours"</formula>
    </cfRule>
  </conditionalFormatting>
  <conditionalFormatting sqref="A3:F295">
    <cfRule type="expression" dxfId="0"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F2590-D718-4E2D-833D-CDB8C115C698}">
  <ds:schemaRefs>
    <ds:schemaRef ds:uri="http://schemas.microsoft.com/sharepoint/v3/contenttype/forms"/>
  </ds:schemaRefs>
</ds:datastoreItem>
</file>

<file path=customXml/itemProps3.xml><?xml version="1.0" encoding="utf-8"?>
<ds:datastoreItem xmlns:ds="http://schemas.openxmlformats.org/officeDocument/2006/customXml" ds:itemID="{35DC6CC2-65D6-4846-BC7E-84A795C52F2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Friday</vt:lpstr>
      <vt:lpstr>Saturday</vt:lpstr>
      <vt:lpstr>Sunday</vt:lpstr>
      <vt:lpstr>Monday</vt:lpstr>
      <vt:lpstr>Tuesday</vt:lpstr>
      <vt:lpstr>Wednesday</vt:lpstr>
      <vt:lpstr>Thursday</vt:lpstr>
      <vt:lpstr>Direction</vt:lpstr>
      <vt:lpstr>Friday!Print_Area</vt:lpstr>
      <vt:lpstr>Friday!Print_Titles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Luke Williams</cp:lastModifiedBy>
  <cp:lastPrinted>2018-06-22T09:26:57Z</cp:lastPrinted>
  <dcterms:created xsi:type="dcterms:W3CDTF">2018-05-14T11:33:39Z</dcterms:created>
  <dcterms:modified xsi:type="dcterms:W3CDTF">2026-08-28T14:21:44Z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