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C:\Users\CHURCM1\Desktop\"/>
    </mc:Choice>
  </mc:AlternateContent>
  <xr:revisionPtr revIDLastSave="0" documentId="13_ncr:1_{D8AB2F8E-FD60-48CF-B7C3-535051E03EC4}" xr6:coauthVersionLast="47" xr6:coauthVersionMax="47" xr10:uidLastSave="{00000000-0000-0000-0000-000000000000}"/>
  <bookViews>
    <workbookView xWindow="28680" yWindow="-120" windowWidth="29040" windowHeight="15840" activeTab="2" xr2:uid="{7542C0CA-4226-42B8-BE97-758C7839391A}"/>
  </bookViews>
  <sheets>
    <sheet name="Front page" sheetId="11" r:id="rId1"/>
    <sheet name="Data Listing" sheetId="4" state="hidden" r:id="rId2"/>
    <sheet name="Friday" sheetId="1" r:id="rId3"/>
    <sheet name="Saturday" sheetId="5" r:id="rId4"/>
    <sheet name="Sunday" sheetId="6" r:id="rId5"/>
    <sheet name="Monday" sheetId="7" r:id="rId6"/>
    <sheet name="Tuesday" sheetId="12" r:id="rId7"/>
    <sheet name="Wednesday" sheetId="9" r:id="rId8"/>
    <sheet name="Thursday" sheetId="10" r:id="rId9"/>
  </sheets>
  <definedNames>
    <definedName name="_xlnm._FilterDatabase" localSheetId="2" hidden="1">Friday!$A$2:$F$168</definedName>
    <definedName name="_xlnm._FilterDatabase" localSheetId="5" hidden="1">Monday!$A$2:$F$179</definedName>
    <definedName name="_xlnm._FilterDatabase" localSheetId="3" hidden="1">Saturday!$A$2:$F$191</definedName>
    <definedName name="_xlnm._FilterDatabase" localSheetId="4" hidden="1">Sunday!$A$2:$F$178</definedName>
    <definedName name="_xlnm._FilterDatabase" localSheetId="8" hidden="1">Thursday!$A$2:$F$82</definedName>
    <definedName name="_xlnm._FilterDatabase" localSheetId="6" hidden="1">Tuesday!$A$2:$F$190</definedName>
    <definedName name="_xlnm._FilterDatabase" localSheetId="7" hidden="1">Wednesday!$A$2:$F$87</definedName>
    <definedName name="Direction">'Data Listing'!$A$1:$A$7</definedName>
    <definedName name="_xlnm.Print_Area" localSheetId="2">Friday!$A:$F</definedName>
    <definedName name="_xlnm.Print_Titles" localSheetId="2">Friday!$1:$1</definedName>
    <definedName name="Status" localSheetId="6">#REF!</definedName>
    <definedName name="Status">#REF!</definedName>
  </definedNames>
  <calcPr calcId="191029" iterate="1" iterateDelta="1E-4"/>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11" l="1"/>
  <c r="A1" i="12" s="1"/>
  <c r="A6" i="11"/>
  <c r="A1" i="6" s="1"/>
  <c r="C2" i="11"/>
  <c r="A10" i="11"/>
  <c r="A1" i="10" s="1"/>
  <c r="A9" i="11"/>
  <c r="A1" i="9" s="1"/>
  <c r="A7" i="11"/>
  <c r="A1" i="7" s="1"/>
  <c r="A5" i="11"/>
  <c r="A1" i="5" s="1"/>
  <c r="A4" i="11"/>
  <c r="A1" i="1" s="1"/>
</calcChain>
</file>

<file path=xl/sharedStrings.xml><?xml version="1.0" encoding="utf-8"?>
<sst xmlns="http://schemas.openxmlformats.org/spreadsheetml/2006/main" count="3913" uniqueCount="862">
  <si>
    <t>Location</t>
  </si>
  <si>
    <t>Direction</t>
  </si>
  <si>
    <t>Northbound</t>
  </si>
  <si>
    <t>Both ways</t>
  </si>
  <si>
    <t>Eastbound</t>
  </si>
  <si>
    <t>Westbound</t>
  </si>
  <si>
    <t>Southbound</t>
  </si>
  <si>
    <t>Clockwise</t>
  </si>
  <si>
    <t>Anti-clockwise</t>
  </si>
  <si>
    <t>Road number</t>
  </si>
  <si>
    <t>Closure details, including diversions</t>
  </si>
  <si>
    <t>Scheduled
start time</t>
  </si>
  <si>
    <t>Scheduled
end time</t>
  </si>
  <si>
    <t>.</t>
  </si>
  <si>
    <r>
      <t xml:space="preserve"> We would welcome your feedback on the usefulness and accuracy of this information so that we can use this to refine our processes. Feedback can be provided to </t>
    </r>
    <r>
      <rPr>
        <u/>
        <sz val="11"/>
        <color indexed="30"/>
        <rFont val="Arial"/>
        <family val="2"/>
      </rPr>
      <t>Info@nationalhighways.co.uk</t>
    </r>
  </si>
  <si>
    <t>7 day closure report</t>
  </si>
  <si>
    <t>Each day we will upload an updated list of road closures covering that evening and the next 6 days. Understandably plans can sometimes change, and it is for this reason we recommend you regularly visit the webpage to view the most up-to-date closure list.</t>
  </si>
  <si>
    <t>A47</t>
  </si>
  <si>
    <t>Both directions</t>
  </si>
  <si>
    <t>A47 both directions Guyhirn roundabout to New Cut roundabout carriageway closure</t>
  </si>
  <si>
    <t>Overall Scheme Details: A47 both directions 
Peterborough to King's Lynn - carriageway closure and diversion route for construction improvement/upgrade on behalf of National Highways</t>
  </si>
  <si>
    <t>A120</t>
  </si>
  <si>
    <t>A120 both directions Marks Farm to Marks Tey carriageway closure</t>
  </si>
  <si>
    <t>Overall Scheme Details: A120 both directions
 Marks Farm Roundabout  to Marks Tey - carriageway closure for construction improvement upgrade on behalf of National Highways</t>
  </si>
  <si>
    <t>A14</t>
  </si>
  <si>
    <t>A14 eastbound Jct 43 to Jct 49 carriageway closure</t>
  </si>
  <si>
    <t>Overall Scheme Details: A14 both directions 
Jct 43 to Jct 49 - carriageway closures, lane closures and diversion routes for carriageway - reconstruction/renewal on behalf of National Highways</t>
  </si>
  <si>
    <t>A120 both directions Ramsey Roundabout to Horsley Cross Roundabout carriageway closure</t>
  </si>
  <si>
    <t>Overall Scheme Details: A120 both directions
Horsley Cross to Parkeston - carriageway closure for signs - erection on behalf of National Highways</t>
  </si>
  <si>
    <t>M11</t>
  </si>
  <si>
    <t>M11 northbound Jct 10 to Jct 11 carriageway closure</t>
  </si>
  <si>
    <t xml:space="preserve">Overall Scheme Details: M11 both directions
Jct 9 to Jct 12 carriageway closure for white lining/road markings on behalf of National Highways  </t>
  </si>
  <si>
    <t>M11 southbound Jct 11 to Jct 10 carriageway closure</t>
  </si>
  <si>
    <t>A12</t>
  </si>
  <si>
    <t>A12 southbound Jct 13 to 12 carriageway closure</t>
  </si>
  <si>
    <t>Overall Scheme Details: A12 southbound 
Jct 12  - carriageway closure  lane closure and diversion route for carriageway anti-skid on behalf of National Highways</t>
  </si>
  <si>
    <t>A11</t>
  </si>
  <si>
    <t>A11 southbound Attleborough to London Road Roundabout carriageway closure</t>
  </si>
  <si>
    <t>Overall Scheme Details: A11 southbound
Attleborough to London Road Roundabout - carriageway closure, lane closure and diversion route for carriageway - reconstruction/renewal on behalf of National Highways</t>
  </si>
  <si>
    <t>A47 both directions Vauxhall Roundabout to Harfreys Roundabout carriageway closure</t>
  </si>
  <si>
    <t>Overall Scheme Details: A47 both directions 
Vauxhall Roundabout to Gorleston-On-Sea - carriageway closure, lane closure and diversion route for carriageway - anti-skid on behalf of National Highways</t>
  </si>
  <si>
    <t>A47 westbound Jct 18 to 17 carriageway closure</t>
  </si>
  <si>
    <t>Overall Scheme Details: A47 westbound 
Jct 18 to 17 - carriageway closure for carriageway - reconstruction renewal on behalf of National Highways</t>
  </si>
  <si>
    <t>M11 southbound Jct 7 to Jct 6 carriageway closure</t>
  </si>
  <si>
    <t>Overall Scheme Details: M11 southbound 
Jct 7 to Jct 6 - carriageway closure for communications on behalf of National Highways</t>
  </si>
  <si>
    <t>A421</t>
  </si>
  <si>
    <t>A421 westbound Marsh Leys to Marston Moretaine carriageway closure</t>
  </si>
  <si>
    <t>Overall Scheme Details: A421 westbound 
Marsh Leys Jct to Marston Moretaine - carriageway closure, lane closures and diversion routes due to barriers - permanent works on behalf of National Highways</t>
  </si>
  <si>
    <t>A5</t>
  </si>
  <si>
    <t>A5 northbound Kelly's Kitchen Roundabout to A5 / M1 Link Roundabout carriageway closure</t>
  </si>
  <si>
    <t>Overall Scheme Details: A5 both directions
Kelly's Kitchen Roundabout to A5 / M1 Link Roundabout - carriageway closures and lane closures due to white lining/road marking works on behalf of National Highways</t>
  </si>
  <si>
    <t>A5 southbound A5 / M1 Link Roundabout to Kelly's Kitchen Roundabout carriageway closure</t>
  </si>
  <si>
    <t>M11 southbound Jct 14 to 13 carriageway closure</t>
  </si>
  <si>
    <t>Overall Scheme Details: M11 southbound
 Jct 14 Girton to 13 - carriageway closure for carriageway - reconstruction renewal on behalf of National Highways</t>
  </si>
  <si>
    <t>A1</t>
  </si>
  <si>
    <t>A1 both directions Black Cat roundabout - North quadrant closure</t>
  </si>
  <si>
    <t>Overall Scheme Details: A1 both directions
Black Cat roundabout - North quadrant closure for bypass construction on behalf of National Highways</t>
  </si>
  <si>
    <t>M1</t>
  </si>
  <si>
    <t>M1 northbound Jct 12 Toddington Services exit slip road closure</t>
  </si>
  <si>
    <t>Overall Scheme Details: M1 northbound 
Jct 11A to Jct 12 - exit slip road closure and lane closures due to carriageway - reconstruction/renewal works on behalf of Ringway</t>
  </si>
  <si>
    <t>A1(M)</t>
  </si>
  <si>
    <t>A1(M) northbound Jct 7 to Jct 8 carriageway closure</t>
  </si>
  <si>
    <t>Overall Scheme Details: A1(M) both directions 
Jct 7 to Jct 8 - carriageway closure for construction - bridge/structure on behalf of National Highways</t>
  </si>
  <si>
    <t>M1 northbound Jct 23a exit slip road closure</t>
  </si>
  <si>
    <t>Overall Scheme Details: M1 northbound and southbound, Jct 24a to Jct 23.
Carriageway, slip road and lane closures for electrical works.
Diversion route via National Highways network and local authority network.</t>
  </si>
  <si>
    <t>A42</t>
  </si>
  <si>
    <t>A42 northbound Jct 14 to M1 Jct 23a carriageway closure</t>
  </si>
  <si>
    <t>M45</t>
  </si>
  <si>
    <t>M45 Thurlaston partial roundabout carriageway closure</t>
  </si>
  <si>
    <t>Overall Scheme Details: M45 Thurlaston Roundabout.
Overnight and some 24/7 carriageway, layby and lane closures for junction improvements.
Diversion via Nation Highways and local authority network.</t>
  </si>
  <si>
    <t>M45 westbound M1 Jct 17 to Thurlaston roundabout carriageway closure</t>
  </si>
  <si>
    <t>A45</t>
  </si>
  <si>
    <t>A45 eastbound Lawford Heath to Thurlaston roundabout carriageway closure</t>
  </si>
  <si>
    <t>M45 eastbound Thurlaston roundabout to M1 Jct 17 carriageway closure</t>
  </si>
  <si>
    <t>M1 southbound Jct 26 entry and exit slip road closure</t>
  </si>
  <si>
    <t>Overall Scheme Details: M1 northbound and southbound, Trowell to Jct 27
Slip road and lane closures for horticultural works.
Diversion route via National Highways network and local authority network</t>
  </si>
  <si>
    <t>A38</t>
  </si>
  <si>
    <t>A38 Pinxton roundabout partial closure</t>
  </si>
  <si>
    <t>Overall Scheme Details: A38 northbound and southbound Pinxton
Carriageway, slip road, layby and lane  closure due to electrical works
Diversion via National Highways network and local authority network</t>
  </si>
  <si>
    <t>A38 northbound Clover Nook to M1 Jct 28 carriageway closure</t>
  </si>
  <si>
    <t>M1 northbound Jct 28 entry slip road closure</t>
  </si>
  <si>
    <t>A52</t>
  </si>
  <si>
    <t>A52 westbound QMC to Priory Island carriageway closure</t>
  </si>
  <si>
    <t xml:space="preserve">Overall Scheme Details: A52 eastbound and westbound Priory roundabout to Dunkirk island.
Carriageway and lane closures for maintenance works.
Diversion route  via National Highways network and local authority network.
</t>
  </si>
  <si>
    <t>A42 southbound Jct 11 exit slip road closure</t>
  </si>
  <si>
    <t xml:space="preserve">Overall Scheme Details: A42 northbound and southbound, M42 Jct 11 to M1 Jct 23a.
Slip road, lane and lay-by closures for maintenance works.
Diversion route via National Highways network and local authority network. </t>
  </si>
  <si>
    <t>A42 Layby closure southbound</t>
  </si>
  <si>
    <t>A1 northbound layby closure</t>
  </si>
  <si>
    <t xml:space="preserve">Overall Scheme Details: A1 northbound and southbound, Foston to Long Bennington.
Carriageway and lane closures for maintenance works.
Diversion route via National Highways network and local authority network. </t>
  </si>
  <si>
    <t>A1 northbound Foston to Long Bennington carriageway closure</t>
  </si>
  <si>
    <t>A1 northbound between Gonerby Moor exit slip road and entry slip road carriageway closure</t>
  </si>
  <si>
    <t>M1 southbound Watford Gap services exit slip road closure</t>
  </si>
  <si>
    <t>Overall Scheme Details: M1 northbound and southbound Watford Gap to Jct 17.
Slip road and lane closure due to survey works.</t>
  </si>
  <si>
    <t>A1 northbound Apleyhead to Ranby carriageway closure</t>
  </si>
  <si>
    <t>Overall Scheme Details: A1 northbound and southbound Apleyhead to Ranby
Carriageway, slip road and lane closure due to survey works
Diversion via National Highways network and local authority network</t>
  </si>
  <si>
    <t>M1 northbound service access road carriageway closure</t>
  </si>
  <si>
    <t xml:space="preserve">Overall Scheme Details: M1 northbound, Jct 15a.
Carriageway and lane closures for maintenance works.
Diversion route via National Highways network and local authority network. </t>
  </si>
  <si>
    <t>M1 both directions services exit road carriageway closure</t>
  </si>
  <si>
    <t>M1 Rothersthorpe services partial roundabout closure</t>
  </si>
  <si>
    <t>A63</t>
  </si>
  <si>
    <t>A63 eastbound Daltry Street to Roger Milward way, carriageway closure</t>
  </si>
  <si>
    <t>Overall Scheme Details: A63 eastbound and westbound Brighton street to Roger Millward Way.
Carriageway and lane closures for construction improvement.
Diversion route in place via local highway authority network.</t>
  </si>
  <si>
    <t>A63 westbound Roger Millward Way to Daltry St, carriageway closure</t>
  </si>
  <si>
    <t>A628</t>
  </si>
  <si>
    <t>A628 eastbound and westbound Flouch to Tintwistle carriageway closure</t>
  </si>
  <si>
    <t>Overall Scheme Details: A628 eastbound and westbound Tintwistle to Flouch
Carriageway and lane closures for reconstruction works
Diversion routes in place via National Highways and Local Highway Authority network.</t>
  </si>
  <si>
    <t>A63 eastbound Western Interchange entry slip road closure</t>
  </si>
  <si>
    <t>Overall Scheme Details: A63 eastbound Melton to Western Interchange.
Slip road and lane closures for carriageway improvements works.
Diversion route in place via National Highways and Local Authority network.</t>
  </si>
  <si>
    <t>A64</t>
  </si>
  <si>
    <t>A64 eastbound Scotchman lane to Barton cross roads, carriageway closure</t>
  </si>
  <si>
    <t xml:space="preserve">Overall Scheme Details: A64 eastbound and westbound Scotchman lane to Barton crossroads
Carriageway closure for general cleaning and maintenance 
Diversion in place via National highways and local authority network </t>
  </si>
  <si>
    <t>A64 westbound Barton crossroads to Scotchman lane, carriageway closure</t>
  </si>
  <si>
    <t>M18</t>
  </si>
  <si>
    <t>M18 southbound Jct 2 entry slip road closure</t>
  </si>
  <si>
    <t xml:space="preserve">Overall Scheme Details: M18 southbound Jct 2 to Jct 1
Slip road and lane closure for general cleaning and maintenance 
Diversion via local authority and national highways networks </t>
  </si>
  <si>
    <t>M180</t>
  </si>
  <si>
    <t>M180 westbound Jct 5 to Jct 4, carriageway closure</t>
  </si>
  <si>
    <t>Overall Scheme Details: M180 westbound Jct 5 to Jct 4.
Carriageway and lane closures for carriageway repairs 
Diversion route in place via local highway authority.</t>
  </si>
  <si>
    <t>M1 northbound Jct 35 entry slip road closure</t>
  </si>
  <si>
    <t xml:space="preserve">Overall Scheme Details: M1 northbound Jct 34 to Jct 35a
Slip road closures and lane closures for electrical works
Diversion in place via National highways and local authority network </t>
  </si>
  <si>
    <t>M1 southbound Jct 33 entry slip road closure</t>
  </si>
  <si>
    <t>Overall Scheme Details: M1 southbound Jct 34 to Jct 32
Slip road closure and lane closures for carriageway improvements
Diversion in place via National highways and local authority network</t>
  </si>
  <si>
    <t>M62</t>
  </si>
  <si>
    <t>M62 westbound Jct 31 entry slip road closure</t>
  </si>
  <si>
    <t>Overall Scheme Details: M62 westbound Jct 31 to Jct 30
Slip road and lane closure for carriageway - reconstruction/renewal
Diversion via local authority and National Highways networks</t>
  </si>
  <si>
    <t>A64 westbound Fulford interchange exit slip road closure</t>
  </si>
  <si>
    <t>Overall Scheme Details: A64 westbound Grimston to Fulford
Slip road and lane closure for general cleaning and maintenance 
Diversion via local authority and national highways networks</t>
  </si>
  <si>
    <t>A64 westbound Fulford interchange entry slip road closure</t>
  </si>
  <si>
    <t>A63 westbound Daltry Street to Brighton Street carriageway closure between exit and entry slip</t>
  </si>
  <si>
    <t>Overall Scheme Details: A63 westbound Daltry Street to Brighton Street  
Carriageway closure for carriageway - reconstruction/renewal 
Diversion via local authority and National Highways networks</t>
  </si>
  <si>
    <t>A184</t>
  </si>
  <si>
    <t>A184 westbound Whitemare Pool exit slip road closure</t>
  </si>
  <si>
    <t>Overall Scheme Details: A194M northbound and southbound, /A184 eastbound and westbound  White Mare Pool roundabout carriageway closures for resurfacing works</t>
  </si>
  <si>
    <t>A194M</t>
  </si>
  <si>
    <t>A194M southbound Whitemare Pool to Follingsby carriageway closure</t>
  </si>
  <si>
    <t>A1M northbound Jct 61 to Jct 63 carriageway closure with entry and exit slip road closures</t>
  </si>
  <si>
    <t>Overall Scheme Details: A1M northbound and southbound Jct 61 to Jct 64
Carriageway closure, lane closures for resurfacing works</t>
  </si>
  <si>
    <t>A1M southbound closed Jct 48 to Jct 45</t>
  </si>
  <si>
    <t>Overall Scheme Details: A1M northbound and southbound closed between junction 45 and junction 48 and lane closures with a temporary 50 mph speed limit for carriageway resurfacing. Diversion on local authority network</t>
  </si>
  <si>
    <t>A19</t>
  </si>
  <si>
    <t>A19 Southbound A183 Chester Road to A690 Herrington Interchange Carriageway closure</t>
  </si>
  <si>
    <t>Overall Scheme Details: A19 north and southbound A183 Chester Road to A690 Herrington Interchange. Carriageway closure and lane closures for maintenance work</t>
  </si>
  <si>
    <t>A19/A181 Wellfield Interchange southbound carriageway closure between exit and entry slip roads</t>
  </si>
  <si>
    <t>Overall Scheme Details: A19/A181 Wellfield Interchange southbound carriageway closure between exit and entry slip roads and northbound lane closure for maintenance work</t>
  </si>
  <si>
    <t>A19 southbound A1130 Mandale to A174 Parkway interchange carriageway closure including exit and entry slip roads</t>
  </si>
  <si>
    <t>Overall Scheme Details: A19 north and southbound between A174 Parkway and A1130 Mandale Interchange including exit and entry slip roads
Carriageway closures and lane closures for maintenance works</t>
  </si>
  <si>
    <t>A19 northbound A1046 Portrack to A1027 Stockton Ring Road Interchange carriageway closure including slip roads</t>
  </si>
  <si>
    <t>Overall Scheme Details: A19 northbound A1046 Portrack to A1027 Stockton Ring Road Interchange including slip roads, carriageway closure and southbound A1027 to A139 Norton Interchange lane closure for maintenance work</t>
  </si>
  <si>
    <t>A19 northbound A1290 Downhill Interchange carriageway closure between exit and entry slip roads</t>
  </si>
  <si>
    <t>Overall Scheme Details: A19 northbound A1290 Downhill Interchange carriageway closure between exit and entry slip roads and southbound lane closure for maintenance works</t>
  </si>
  <si>
    <t>A19/A179 Sheraton Interchange northbound carriageway closure between exit and entry slip roads</t>
  </si>
  <si>
    <t>Overall Scheme Details: A19/A179 Sheraton Interchange northbound carriageway closure between exit and entry slip roads for maintenance work</t>
  </si>
  <si>
    <t>A19/A1086 Interchange northbound entry slip road closure</t>
  </si>
  <si>
    <t>Overall Scheme Details: A19 northbound B1320 Peterlee to A1086 Interchange lane closures and slip road closure for electrical works</t>
  </si>
  <si>
    <t>A19 Wolviston Southbound Exit Slip Road Closure.</t>
  </si>
  <si>
    <t>Overall Scheme Details: A19 Wolviston Southbound Exit Slip Road Closure.  Electrical Works.</t>
  </si>
  <si>
    <t>m1 northbound  jct 43-jct 45carriageway closure</t>
  </si>
  <si>
    <t xml:space="preserve">Overall Scheme Details: m1 northbound jct 43 to jct 45 carriageway closure diversion on national  and local authority network </t>
  </si>
  <si>
    <t>m1 northbound jct 44 entry slip road  closure</t>
  </si>
  <si>
    <t>A64 westbound jct44  to roundabout carriageway closure</t>
  </si>
  <si>
    <t xml:space="preserve">Overall Scheme Details: A64 westbound J44 to roundabout carriageway closure with lane closures diversion on national and local networks </t>
  </si>
  <si>
    <t>A1(M) northbound jct 42 to jct 43 carriageway closure</t>
  </si>
  <si>
    <t xml:space="preserve">Overall Scheme Details: A1(M)northbound jct 42 to jct 43carriageway closure  with lane closure  diversion on national  and local authority network </t>
  </si>
  <si>
    <t>A1(M) northbound jct 42 entry slip road  closure</t>
  </si>
  <si>
    <t>M67</t>
  </si>
  <si>
    <t>M67 Eastbound Jct 2 entry slip road closure</t>
  </si>
  <si>
    <t xml:space="preserve">Overall Scheme Details: M67 Eastbound and Westbound J1a to J3 - Carriageway Closure for Structure - New/Reconstruction </t>
  </si>
  <si>
    <t>M56</t>
  </si>
  <si>
    <t>M56 Westbound Jct 10 to 11 Carriageway Closure</t>
  </si>
  <si>
    <t xml:space="preserve">Overall Scheme Details: M56 westbound Junction 10 to Junction 11 - carriageway closure for carriageway - reconstruction/renewal </t>
  </si>
  <si>
    <t>M56 Westbound Jct 10 entry slip road closure</t>
  </si>
  <si>
    <t>M56 westbound jct 11 exit slip road closure</t>
  </si>
  <si>
    <t>M53</t>
  </si>
  <si>
    <t>M53 Southbound to M56 Eastbound link road closure</t>
  </si>
  <si>
    <t>Overall Scheme Details: M53 southbound Junction 10 to Junction 11 - carriageway closure for carriageway - reconstruction/renewal</t>
  </si>
  <si>
    <t>M56 Eastbound Jct 16 entry slip road closure</t>
  </si>
  <si>
    <t>M6</t>
  </si>
  <si>
    <t>M6 Southbound Jct 26 entry slip road closure</t>
  </si>
  <si>
    <t>Overall Scheme Details: M6 both directions Jnc 22 to Jnc 27 - carriageway closure for carriageway - reconstruction/renewal on behalf of National Highways</t>
  </si>
  <si>
    <t>M6 Southbound Jct 26 to 23 Carriageway Closure</t>
  </si>
  <si>
    <t>M6 Southbound Jct 25 entry slip road closure</t>
  </si>
  <si>
    <t>M6 Southbound Jct 24 exit slip road closure</t>
  </si>
  <si>
    <t>M6 Southbound Jct 23 exit slip road closure</t>
  </si>
  <si>
    <t>M6 Northbound Jct 26 Carriageway Closure between exit and entry slips</t>
  </si>
  <si>
    <t>M60</t>
  </si>
  <si>
    <t>M60 Clockwise Jct 4 to 5 carriageway closure</t>
  </si>
  <si>
    <t xml:space="preserve">Overall Scheme Details: M60 both directions Junction 4 to Junction 5 - carriageway closure for horticulture </t>
  </si>
  <si>
    <t>M60 Clockwise Jct 3 entry slip road closure</t>
  </si>
  <si>
    <t>M60 clockwise jct 5 exit slip road closure</t>
  </si>
  <si>
    <t>M60 Clockwise Jct 2 entry slip road closure</t>
  </si>
  <si>
    <t>M57</t>
  </si>
  <si>
    <t>M57 Southbound Jct 1 exit slip road closure</t>
  </si>
  <si>
    <t xml:space="preserve">Overall Scheme Details: M57 southbound J1 exit slip to Tarbuck Island carriageway closure due to works by Knowsley Council </t>
  </si>
  <si>
    <t>M62 westbound jct 6 exit slip road closure</t>
  </si>
  <si>
    <t>Overall Scheme Details: M62 westbound jct 6 exit slip road closure due to improvements</t>
  </si>
  <si>
    <t>M53 Southbound Jct 3 to 4 Carriageway Closure</t>
  </si>
  <si>
    <t>Overall Scheme Details: M53 both directions J6 to J2 - carriageway closure for carriageway - reconstruction/renewal on behalf of National Highways</t>
  </si>
  <si>
    <t>M53 Southbound Jct 3 entry slip road closure</t>
  </si>
  <si>
    <t>M53 Southbound Jct 4 exit slip road closure</t>
  </si>
  <si>
    <t>M60 Anticlockwise Jct 25 entry slip road closure</t>
  </si>
  <si>
    <t>Overall Scheme Details: M60 both directions J24 to J25 - carriageway closure for drainage</t>
  </si>
  <si>
    <t>M62 Eastbound Jct 8 exit slip road closure</t>
  </si>
  <si>
    <t xml:space="preserve">Overall Scheme Details: M62 eastbound J9 to J7 - carriageway closure for structure - maintenance </t>
  </si>
  <si>
    <t>M53 Northbound Jct 5 entry slip road closure</t>
  </si>
  <si>
    <t>Overall Scheme Details: M53 both directions Jct 4 to Jct 9 - carriageway closure for horticulture (cutting and planting)</t>
  </si>
  <si>
    <t>M56 Westbound Jct 7 exit slip road closure</t>
  </si>
  <si>
    <t xml:space="preserve">Overall Scheme Details: M56 westbound J6 to J7 - lane closure for inspection/survey </t>
  </si>
  <si>
    <t>M65</t>
  </si>
  <si>
    <t>M65 Westbound Jct 4 exit slip road closure</t>
  </si>
  <si>
    <t>Overall Scheme Details: M65 westbound J5 to J4 - carriageway closure for horticulture (cutting and planting) on behalf of National Highways</t>
  </si>
  <si>
    <t>A56</t>
  </si>
  <si>
    <t>A56 Northbound Bent Gate to Rising Bridge carriageway closure</t>
  </si>
  <si>
    <t>Overall Scheme Details: A56 northbound and southbound Bent Gate to Rising Bridge - carriageway closure for carriageway - reconstruction/renewal</t>
  </si>
  <si>
    <t>A56 Northbound Bent Gate entry slip road closure</t>
  </si>
  <si>
    <t>A56 Northbound Grane Road exit slip road closure</t>
  </si>
  <si>
    <t>M6 Southbound Jct 37 Entry slip road closure</t>
  </si>
  <si>
    <t xml:space="preserve">Overall Scheme Details: M6 Northbound and Southbound Tebay to Sedburgh Jct 
Lane closure switching for Surfacing works </t>
  </si>
  <si>
    <t>M3</t>
  </si>
  <si>
    <t>M3 southbound Jct 3 to Jct 4 carriageway closure</t>
  </si>
  <si>
    <t>Overall Scheme Details: M3 both directions Jct 4a to Jct 3.
Carriageway and lane closures for structures work.</t>
  </si>
  <si>
    <t>M4</t>
  </si>
  <si>
    <t>M4 eastbound Jct 13 to Jct 12 carriageway closure</t>
  </si>
  <si>
    <t>Overall Scheme Details: M4 both directions Jct 13 to Jct 12.
Carriageway and lane closures for resurfacing work.</t>
  </si>
  <si>
    <t>A303</t>
  </si>
  <si>
    <t>A303 westbound Picket Twenty exit slip road closure</t>
  </si>
  <si>
    <t>Overall Scheme Details: A303 westbound Picket Twenty.
Slip road and lane closures for maintenance work.</t>
  </si>
  <si>
    <t>A303 westbound Picket Twenty entry slip road closure</t>
  </si>
  <si>
    <t>M27</t>
  </si>
  <si>
    <t>M27 westbound Jct 8 and Jct 7 entry slips and Jct 7 and Jct 5 exit slip roads closure</t>
  </si>
  <si>
    <t>Overall Scheme Details: M27 both directions Jct 4 to Jct 9.
Carriageway, slip road and lane closures for major resurfacing work.</t>
  </si>
  <si>
    <t>A34</t>
  </si>
  <si>
    <t>A34 southbound Abingdon to Marcham carriageway closure</t>
  </si>
  <si>
    <t>Overall Scheme Details: A34 both directions Abingdon to Marcham.
Carriageway and lane closures for barrier work.</t>
  </si>
  <si>
    <t>A31</t>
  </si>
  <si>
    <t>A31 eastbound Ashley Heath entry slip road closure</t>
  </si>
  <si>
    <t>Overall Scheme Details: A31 eastbound Ashley Heath to Ringwood,
Lane and slip closures for maintenance works.</t>
  </si>
  <si>
    <t>A31 eastbound Verwood entry slip road closure</t>
  </si>
  <si>
    <t>A31 eastbound Ringwood exit slip road closure</t>
  </si>
  <si>
    <t>M271</t>
  </si>
  <si>
    <t>M271 southbound M27 Jct 3 to Redbridge carriageway closure</t>
  </si>
  <si>
    <t>Overall Scheme Details: M271 both directions Redbridge to M27 Jct 3.
Carriageway closures for resurfacing work.</t>
  </si>
  <si>
    <t>A303 eastbound Hundred Acre exit slip road closure</t>
  </si>
  <si>
    <t>Overall Scheme Details: A303 both directions Hundred Acre
Exit slip road and lane closures for Hampshire County Council</t>
  </si>
  <si>
    <t>A303 eastbound Hundred Acre entry slip road closure</t>
  </si>
  <si>
    <t>A31 both directions Canford Bottom to Merley carriageway closure</t>
  </si>
  <si>
    <t>Overall Scheme Details: A31 both directions Canford Bottom to Merley.
Carriageway closure for maintenance work.</t>
  </si>
  <si>
    <t>M4 eastbound Jct 11 entry slip road closure</t>
  </si>
  <si>
    <t>Overall Scheme Details: M4 eastbound Jct 11.
Slip road closure for barrier repairs.</t>
  </si>
  <si>
    <t>A21</t>
  </si>
  <si>
    <t>A21 both directions Bodiam Road to Northbridge Street roundabout carriageway closure</t>
  </si>
  <si>
    <t>Overall Scheme Details: A21 both directions Flimwell to Northbridge street roundabout
carriageway closure for surface works</t>
  </si>
  <si>
    <t>A27</t>
  </si>
  <si>
    <t>A27 both directions Polegate to Drusillas roundabout carriageway closure</t>
  </si>
  <si>
    <t>Overall Scheme Details: A27 both directions Polegate to Drusillas roundabout,
carriageway closure for maintenance works</t>
  </si>
  <si>
    <t>A282</t>
  </si>
  <si>
    <t>A282 southbound to A2 eastbound link road closure</t>
  </si>
  <si>
    <t>Overall Scheme Details: A2 eastbound Bexleyheath to Pepperhill
A282 southbound A225 to Darenth
slip road and lane closures for surface works</t>
  </si>
  <si>
    <t>A249</t>
  </si>
  <si>
    <t>A249 southbound Stockbury Carriageway Closure</t>
  </si>
  <si>
    <t>Overall Scheme Details: A249 southbound Stockbury,
Carriageway closure for Kent county council.</t>
  </si>
  <si>
    <t>A27 westbound Hangleton to Holmbush carriageway clsoure - Diversion via A270 &amp; A293</t>
  </si>
  <si>
    <t xml:space="preserve">Overall Scheme Details: A27 both directions Hangleton to Holmbush
carriageway closure for tunnel maintenance. 
</t>
  </si>
  <si>
    <t>A27 eastbound Holmbush to Hangleton carriageway closure</t>
  </si>
  <si>
    <t>A27 eastbound Carden avenue exit slip road closure</t>
  </si>
  <si>
    <t>Overall Scheme Details: A27 eastbound Patcham North Roundabout to Carden Avenue 
slip road and lane closure for technology works.</t>
  </si>
  <si>
    <t>A23</t>
  </si>
  <si>
    <t>A23 northbound South Downs Way entry slip road closure</t>
  </si>
  <si>
    <t xml:space="preserve">Overall Scheme Details: A23 both directions Patcham to Pyecombe Dale Hill 
A27 both directions Devils Dyke to Patcham
slip road and lane closures for surveys
</t>
  </si>
  <si>
    <t>M20</t>
  </si>
  <si>
    <t>M20 eastbound Jct 4 exit slip road closure</t>
  </si>
  <si>
    <t>Overall Scheme Details: M20 eastbound Jct 3 to Jct 5
slip road and lane closure for road marking works</t>
  </si>
  <si>
    <t>A21 northbound Vauxhall lane to Morleys road roundabout carriageway closure</t>
  </si>
  <si>
    <t>Overall Scheme Details: A21 northbound Vauxhall Roundabout to Morleys road Roundabout
carriageway and lane closure for surface works</t>
  </si>
  <si>
    <t>M20 eastbound Jct 8 entry slip road closure</t>
  </si>
  <si>
    <t>Overall Scheme Details: M20 both directions junction 7 to junction 9
carriageway, slip road closure,  contraflow and speed restrictions for traffic control measures</t>
  </si>
  <si>
    <t>A23 southbound B2110 entry slip road closure</t>
  </si>
  <si>
    <t xml:space="preserve">Overall Scheme Details: A23 southbound Pease Pottage  to Warninglid
Slip road and lane closure for maintenance works </t>
  </si>
  <si>
    <t>A2</t>
  </si>
  <si>
    <t>A2 eastbound Womensworld exit slip road closure</t>
  </si>
  <si>
    <t>Overall Scheme Details: A2 eastbound Womensworkd
Slip and lane closures for maintenance works</t>
  </si>
  <si>
    <t>A2 eastbound Wick Lane exit and entry slip road closure</t>
  </si>
  <si>
    <t>A2 eastbound Womensworld entry slip road closure</t>
  </si>
  <si>
    <t>M20 eastbound Jct 13 entry slip road closure</t>
  </si>
  <si>
    <t xml:space="preserve">Overall Scheme Details: M20 eastbound Jct 11a to A20 Alkham Valley
Slip road and lane closure for maintenance works </t>
  </si>
  <si>
    <t>M20 eastbound Jct 13 exit slip road closure</t>
  </si>
  <si>
    <t>M20 eastbound Jct 12 exit slip road closure</t>
  </si>
  <si>
    <t>M20 eastbound Jct 12 entry slip road closure</t>
  </si>
  <si>
    <t>M25</t>
  </si>
  <si>
    <t>M25 Clockwise Jct 1A to Jct 2 carriageway closure</t>
  </si>
  <si>
    <t xml:space="preserve">Overall Scheme Details: M25 Clockwise Jct 1A to Jct 2
Lane, slip road, link road, and carriageway closure for routine maintenance
Diversion via National Highways and Local Authority network </t>
  </si>
  <si>
    <t>M25 anticlockwise Jct 10 to Jct 9 carriageway closure</t>
  </si>
  <si>
    <t>Overall Scheme Details: M25 anticlockwise Jct 10 to Jct 9
Carriageway closure for concrete bay replacement works.
Diversion via local authorities</t>
  </si>
  <si>
    <t>M25 Eastbound Jct 4 to Hewitts Roundabout link road closure</t>
  </si>
  <si>
    <t>Overall Scheme Details: M25 Jct 4 Roundabout and all approaches
Carriageway, lane and link road closure for resurfacing works 
Diversion via Local Authorities Network</t>
  </si>
  <si>
    <t>M25 Clockwise Jct 4 exit slip road closure</t>
  </si>
  <si>
    <t>M25 Jct 4 Roundabout carriageway closure</t>
  </si>
  <si>
    <t>M1 Northbound Jct 6 to Jct 6A and A405 Northbound Jct North Orbital road Carriageway closure</t>
  </si>
  <si>
    <t xml:space="preserve">Overall Scheme Details: M1 Northbound Jct 5 to Jct 6A and A405 Northbound Jct North Orbital road 
Lane and Carriageway closure for Joint replacement works 
Diversion via National Highways and Local Authorities network 
</t>
  </si>
  <si>
    <t>M25 Clockwise Jct 22 to Jct 23 Carriageway closure</t>
  </si>
  <si>
    <t xml:space="preserve">Overall Scheme Details: M25 Clockwise Jct 22 to Jct 23 
Lane and Carriageway closure for Testing works 
Diversion via National Highways network 
</t>
  </si>
  <si>
    <t>M25 Anti-clockwise Jct 27 to M11 Northbound and Southbound Jct 6 link road closure</t>
  </si>
  <si>
    <t>Overall Scheme Details: M25 Anti-clockwise Jct 28 to Jct 27
Lane and link road closure for inspection works
Diversion via National Highways Network</t>
  </si>
  <si>
    <t>A1(M) Northbound Jct 3 to Jct 6 Carriageway closure</t>
  </si>
  <si>
    <t xml:space="preserve">Overall Scheme Details: A1001 Northbound and Clockwise Jct Roehyde Interchange and A1(M) Northbound Jct 3 to Jct 6 
Lane, Slip road and Carriageway closure for Joint Investigations 
Diversion via National Highways network 
</t>
  </si>
  <si>
    <t>M40</t>
  </si>
  <si>
    <t>M40 Southbound Jct 1A to M25 Clockwise and Anticlockwise Jct 16 Link road closure</t>
  </si>
  <si>
    <t xml:space="preserve">Overall Scheme Details: M40 Eastbound Jct 1A to M25 Clockwise and Anticlockwise Jct 16 
Lane, Link road and Slip road closure for Road marking works 
Diversion via National Highways network 
</t>
  </si>
  <si>
    <t>M25 Anticlockwise Jct 8 Entry Slip Road Closure</t>
  </si>
  <si>
    <t>Overall Scheme Details: M25 Anticlockwise Jct 8
Slip road closure for Resurfacing. 
Diversion via National Highways roads</t>
  </si>
  <si>
    <t>M25 anticlockwise Jct 15 to M4 Eastbound Jct 4B link road closure</t>
  </si>
  <si>
    <t>Overall Scheme Details: M25 anticlockwise Jct 15 to M4 Eastbound Jct 4B
Link road closure for drainage works 
Diversion via National Highways roads</t>
  </si>
  <si>
    <t>M25 Anti-Clockwise Jct 29 to Jct 28 carriageway  exit and entry slip road closure</t>
  </si>
  <si>
    <t>Overall Scheme Details: M25 Anti-Clockwise Jct 29 to Jct 28 
Carriageway and slip road closure for gantry works 
Diversion via Local Authority and National Highway network</t>
  </si>
  <si>
    <t>M25 Anticlockwise Jct 20 to Jct 18 Carriageway closure</t>
  </si>
  <si>
    <t xml:space="preserve">Overall Scheme Details: M25 Anticlockwise Jct 21 to Jct 18
Lane, Slip road and Carriageway closure for Road marking works 
Diversion via Local Authorities network </t>
  </si>
  <si>
    <t>M25 Clockwise Jct 10 Exit Slip Road Closure</t>
  </si>
  <si>
    <t>Overall Scheme Details: M25 Clockwise Jct 10 
Slip road closure for Technology &amp; TVRS works.
Diversion via National Highways roads</t>
  </si>
  <si>
    <t>A38 westbound Saltash Tunnel to Carkeel Roundabout carriageway closed</t>
  </si>
  <si>
    <t>Overall Scheme Details: A38 westbound Saltash Tunnel to Carkeel Roundabout -carriageway closed for sign erection works. 
Diversion via B3271</t>
  </si>
  <si>
    <t>A38 eastbound Carkeel roundabout to Saltash Tunnel carriageway closed</t>
  </si>
  <si>
    <t>Overall Scheme Details: A38 eastbound Carkeel roundabout to Saltash Tunnel carriageway closed for sign erection works. Diversion via the B3271</t>
  </si>
  <si>
    <t>A38 Westbound Deep Lane exit slip road closed</t>
  </si>
  <si>
    <t>Overall Scheme Details: A38 Westbound Deep Lane exit and entry slip roads closed and convoy working for carriageway reconstruction
Diversions
Exit slip via Marsh Mills and return
Entry slip via Lee Mills and return</t>
  </si>
  <si>
    <t>A38 Westbound Deep Lane entry slip road closed</t>
  </si>
  <si>
    <t>M5</t>
  </si>
  <si>
    <t>M5 both directions Jct 26 - all entry and exit slips closed</t>
  </si>
  <si>
    <t xml:space="preserve">Overall Scheme Details: M5 both directions Jct 26 - all entry and exit slips closed for Somerset Council Chelston Link Improvement Scheme. Northbound exit slip diversion via M5 northbound to Jct 25, A358 and A38 southbound. Southbound exit slip diversion via M5 southbound to Jct 27 and A38 northbound. Northbound entry slip diversion via Chelston Rbt, A38 and A358 northbound to Jct 25. Southbound entry slip diversion via Chelston Rbt and A38 southbound.     </t>
  </si>
  <si>
    <t>M5 Southbound Jct 11a to Jct 12 carriageway closure</t>
  </si>
  <si>
    <t>Overall Scheme Details: M5 Southbound Jct 11a to 12  - carriageway closure for drainage
Diversion via A417 eastbound, exit to turn at Shurdington Roundabout and return A417 westbound, Corinium Ave, A38, A430, re-join M5 at Jct 12</t>
  </si>
  <si>
    <t>M4 westbound Jct 20 to M5 southbound Jct 16 full closure of link (186/2 to 180/)7</t>
  </si>
  <si>
    <t>Overall Scheme Details: M4 westbound Jct 20 to M5 southbound Jct 16 - carriageway closure for electrical works.
Diversion -  Traffic diverted M5 northbound via link to J14 and back</t>
  </si>
  <si>
    <t>A4</t>
  </si>
  <si>
    <t>A4 westbound Crowley Way carriageway closure</t>
  </si>
  <si>
    <t>Overall Scheme Details: A4 westbound Crowley Way carriageway closure for white lining.
Diversion via Avonmouth Way, Third Way, St.Andrews Road.</t>
  </si>
  <si>
    <t>A35</t>
  </si>
  <si>
    <t>A35 Both Directions Stinsford to Bere Regis Full closure</t>
  </si>
  <si>
    <t xml:space="preserve">Overall Scheme Details: A35 Stinsford to Bere Regis - Full Closure - scheme works
</t>
  </si>
  <si>
    <t>A419</t>
  </si>
  <si>
    <t>A419 Northbound Carriageway Closure Turnpike to Spine Road Surfacing Works</t>
  </si>
  <si>
    <t>Overall Scheme Details: A419 Northbound Carriageway Closure Turnpike to Spine Road Surfacing Works</t>
  </si>
  <si>
    <t>M6 southbound Jct 4a to 4 carriageway closure</t>
  </si>
  <si>
    <t xml:space="preserve">Overall Scheme Details: M6 both directions Jct 4a to Jct 4.
Carriageway closure for maintenance works.
Diversion via National Highways and local authority network. </t>
  </si>
  <si>
    <t>M6 northbound Jct 2 to Jct 4 carriageway closure</t>
  </si>
  <si>
    <t xml:space="preserve">Overall Scheme Details: M6 both directions Jct 2 to Jct 4. 
Carriageway closure for maintenance works. 
Diversion via National Highways and Local authority network. </t>
  </si>
  <si>
    <t>M69</t>
  </si>
  <si>
    <t>M69 southbound Jct 1 to M6 Jct 2 link road closure</t>
  </si>
  <si>
    <t>A45 eastbound, East Way carriageway closure</t>
  </si>
  <si>
    <t>Overall Scheme Details: M42 both directions Bickenhill to Coleshill
Carriageway and lane closures for HS2 works.
Diversions are via National Highways and local authority networks.</t>
  </si>
  <si>
    <t>A5 both directions Weeford roundabout partial closure</t>
  </si>
  <si>
    <t xml:space="preserve">Overall Scheme Details: A38 both directions Weeford Roundabout.
Carriageway and partial roundabout closure for maintenance works. 
Diversion via National Highways and local authority network. </t>
  </si>
  <si>
    <t>M42</t>
  </si>
  <si>
    <t>M42 northbound Jct 3 entry and exit slip road closure</t>
  </si>
  <si>
    <t>Overall Scheme Details: M42 both directions Jct 3 to Jct 4 &amp; M40 Jct 15. 
Carriageway closure for maintenance works. 
Diversion via National Highways and local authority network.</t>
  </si>
  <si>
    <t>M6 northbound Jct 9 exit slip road closure</t>
  </si>
  <si>
    <t xml:space="preserve">Overall Scheme Details: M6 both directions Junction 9.
Exit slip road closures on behalf of Walsall CC  
Diversion via National Highways and local authority network. </t>
  </si>
  <si>
    <t>M6 southbound Jct 9 exit slip road closure</t>
  </si>
  <si>
    <t>A46</t>
  </si>
  <si>
    <t>A46 southbound Oversley Mill roundabout to Marraway roundabout lay-by closure</t>
  </si>
  <si>
    <t>Overall Scheme Details: A46 both directions Oversley Mill roundabout to Marraway roundabout.
Carriageway closure for maintenance works. 
Diversion via National Highways and local authority network.</t>
  </si>
  <si>
    <t>A500</t>
  </si>
  <si>
    <t>A500 northbound Campbell road roundabout to Sideway roundabout carriageway closure</t>
  </si>
  <si>
    <t>Overall Scheme Details: A500 both directions Campbell Road.
Carriageway closure for maintenance works. 
Diversion via National Highways and local authority network.</t>
  </si>
  <si>
    <t>M5 northbound Jct 3 exit slip road closure</t>
  </si>
  <si>
    <t xml:space="preserve">Overall Scheme Details: M5 northbound Jct 3. 
Exit slip road closure for maintenance works.
Diversion via National Highways network. </t>
  </si>
  <si>
    <t>M54</t>
  </si>
  <si>
    <t>M54 westbound Jct 7 to A5 Preston roundabout carriageway closure</t>
  </si>
  <si>
    <t xml:space="preserve">Overall Scheme Details: M54 westbound Jct 7 to A5 Preston roundabout.
Carriageway closure for maintenance works. 
Diversion via National Highways and local authority network. </t>
  </si>
  <si>
    <t>A50</t>
  </si>
  <si>
    <t>A50 Westbound Jct8 (A515) to Jct 9( A518) carriageway closure</t>
  </si>
  <si>
    <t xml:space="preserve">Overall Scheme Details: A50 Eastbound and Westbound  Jct 9 (A518) to Jct 8 (A515) carriageway closures and Westbound contraflow closures diversion on local networks </t>
  </si>
  <si>
    <t>A50 Junction 2 Eastbound Exit slip Closure</t>
  </si>
  <si>
    <t>Overall Scheme Details: A50 DBFO - Derby Southern Bypass - A6 Spur Junction 2 to Sawley Junction 1 - A50 Eastbound and Westbound and A6 Spur Northbound and Southbound - Lane Closures and Full Closures - Sign Replacement - Diversion on National Highways Network</t>
  </si>
  <si>
    <t>M1 southbound Jct 10 exit and entry slip road closure</t>
  </si>
  <si>
    <t>Overall Scheme Details: M1 both directions
Jct 6A to Jct 10 - entry slip road closures, exit slip road closures, hard shoulder closures, lane closures and diversion routes due to communications works on behalf of National Highways</t>
  </si>
  <si>
    <t>A1(M) southbound Jct 7 entry slip road closure</t>
  </si>
  <si>
    <t>Overall Scheme Details: A1(M) southbound 
Jct 8 to Jct 6 - carriageway closure, lane closure and diversion route for horticulture (cutting and planting) on behalf of National Highways</t>
  </si>
  <si>
    <t>A1(M) southbound Jct 16 entry slip road closure</t>
  </si>
  <si>
    <t xml:space="preserve">Overall Scheme Details: A1(M) Southbound
Jct 16 - Entry slip road closure and lane 1 and 2 closure  for NH CCTV works </t>
  </si>
  <si>
    <t>M40 Northbound Jct 7 exit slip road closure</t>
  </si>
  <si>
    <t xml:space="preserve">Overall Scheme Details: M40 Northbound.
Jct 6 to Jct 8, Lane closures, slip road closures and diversion route for maintenance works.
Diversion via national highways network,
</t>
  </si>
  <si>
    <t>M1 southbound Jct 28 entry slip road closure</t>
  </si>
  <si>
    <t>M1 southbound A38  link road closure</t>
  </si>
  <si>
    <t>A5 northbound and southbound Towcester to Flore carriageway closure</t>
  </si>
  <si>
    <t>Overall Scheme Details: A5 northbound and southbound Flore to Towcester
Carriageway, layby and lane closure due to maintenance works
Diversion via National Highways network and local authority network</t>
  </si>
  <si>
    <t>M1 northbound Trowell services exit slip road closure</t>
  </si>
  <si>
    <t>Overall Scheme Details: M1 northbound, Trowell services.
Slip road closure for maintenance works.</t>
  </si>
  <si>
    <t>M1 northbound Watford Gap exit slip road closure</t>
  </si>
  <si>
    <t>M1 northbound Watford Gap entry slip road closure</t>
  </si>
  <si>
    <t>A43</t>
  </si>
  <si>
    <t>A43 southbound lay-by closure</t>
  </si>
  <si>
    <t>Overall Scheme Details: A43 southbound, Brackley to Ardley.
Lay-by and lane closures for maintenance works.</t>
  </si>
  <si>
    <t>A64 eastbound and westbound Towthorpe Moor Lane to Scotchman Lane carriageway closure (33/8 37/7)</t>
  </si>
  <si>
    <t>Overall Scheme Details: A64 eastbound and westbound Towthorpe Moor Lane to Scotchman Lane
Carriageway closure for general cleaning and maintenance 
Diversion via local authority and National Highways networks</t>
  </si>
  <si>
    <t>M1 northbound Jct 34 entry slip road closure</t>
  </si>
  <si>
    <t>M62 eastbound Jct 30 entry slip road closure</t>
  </si>
  <si>
    <t xml:space="preserve">Overall Scheme Details: M62 eastbound Jct 30 to Jct 31
Slip road closure for structure maintenance 
Diversion in place via National highways and local authority network </t>
  </si>
  <si>
    <t>A1M northbound Jct 37 entry slip road closure</t>
  </si>
  <si>
    <t>Overall Scheme Details: A1M northbound Jct 37 
Slip road and lane closure for general cleaning and maintenance 
Diversion via local authority and National Highways networks</t>
  </si>
  <si>
    <t>A1M southbound Jct 64 entry and exit slip road closure</t>
  </si>
  <si>
    <t>Overall Scheme Details: A1M northbound and southbound Jct 64 Dunlop Loop
slip road closures and lane closures for maintenance works</t>
  </si>
  <si>
    <t>A1(M) northbound jct 42 entry slip road closure</t>
  </si>
  <si>
    <t>M56 Eastbound Jct 16 to 14 carriageway closure</t>
  </si>
  <si>
    <t>M56 Eastbound link road to M60 Anticlockwise full closure</t>
  </si>
  <si>
    <t>Overall Scheme Details: M60 both directions Junction 3 to Junction 1 - carriageway closure for horticulture (cutting and planting) on behalf of National Highways</t>
  </si>
  <si>
    <t>M60 Anticlockwise Jct 3 to 1 carriageway closure</t>
  </si>
  <si>
    <t>M60 Anticlockwise Jct 3 entry slip road closure</t>
  </si>
  <si>
    <t>M6 Southbound Sandbach Services exit and entry slip road closures</t>
  </si>
  <si>
    <t>Overall Scheme Details: M6 both directions Jct 17 to Jct 16 - lane closure for inspection/survey</t>
  </si>
  <si>
    <t>M6 Northbound Jct 21 to 21a carriageway closure</t>
  </si>
  <si>
    <t xml:space="preserve">Overall Scheme Details: M6 northbound J21 to J21A - carriageway closure for structure - maintenance </t>
  </si>
  <si>
    <t>M6 Northbound Jct 21 entry slip road closure</t>
  </si>
  <si>
    <t>M6 Northbound to M62 Westbound link road closure</t>
  </si>
  <si>
    <t>M6 Northbound to M62 Eastbound link road closure</t>
  </si>
  <si>
    <t>M53 Northbound Jct 6 exit slip road closure</t>
  </si>
  <si>
    <t>A34 southbound Beacon Hill entry slip road closure</t>
  </si>
  <si>
    <t>Overall Scheme Details: A34 southbound Beacon Hill,
Slip road and lane closures for maintenance works.</t>
  </si>
  <si>
    <t>A308M</t>
  </si>
  <si>
    <t>A308(M) westbound carriageway closure</t>
  </si>
  <si>
    <t>Overall Scheme Details: M4 eastbound Jct 8/9 A404(M) southbound Cox Green to Hollyport and A308 (M) 
Carriageway and lane closures for Royal Borough of Windsor and Maidenhead works
Diversion vis National Highways network</t>
  </si>
  <si>
    <t>A308(M) eastbound carriageway closure</t>
  </si>
  <si>
    <t>M3 southbound Jct 8 to A303 westbound link road closure</t>
  </si>
  <si>
    <t>Overall Scheme Details: M3 southbound Jct 7 to Jct 9,
Link road and lane closures for maintenance works.</t>
  </si>
  <si>
    <t>A27 both directions Beddingham to Drusillers carriageway closure</t>
  </si>
  <si>
    <t xml:space="preserve">Overall Scheme Details: A27 both directions Southerham roundabout to Beddingham roundabout carriageway closure for maintenance works
</t>
  </si>
  <si>
    <t>A23 northbound London road entry slip road closure</t>
  </si>
  <si>
    <t>Overall Scheme Details: A23 northbound Bolney to Handcross,
Slip road and lane closures for maintenance work.</t>
  </si>
  <si>
    <t>A23 northbound Warninglid exit slip road closure</t>
  </si>
  <si>
    <t>A23 northbound Warninglid entry slip road closure</t>
  </si>
  <si>
    <t>A23 northbound London road exit slip road closure</t>
  </si>
  <si>
    <t>M1 Southbound Jct 4 to Jct 1 carriageway closure</t>
  </si>
  <si>
    <t xml:space="preserve">Overall Scheme Details: M1 Southbound Jct 5 to Jct 1 
slip road and carriageway closure for joint investigations 
Diversion via National Highways roads 
</t>
  </si>
  <si>
    <t>M40 Southbound Jct 1 link road to M25 Clockwise and Anti-Clockwise Jct 16 Anticlockwise Jct 16 to Jct 15 Lane closure</t>
  </si>
  <si>
    <t xml:space="preserve">Overall Scheme Details: M25 Anticlockwise Jct 16 to Jct 15 and M40 Eastbound and Westbound Jct 1A 
Lane and link road closure for Upgrade works
Diversion via National Highways roads </t>
  </si>
  <si>
    <t>M25 clockwise Jct 12 to Jct 13 carriageway closure</t>
  </si>
  <si>
    <t>Overall Scheme Details: M25 clockwise Jct 12 to Jct 13
Carriageway, link and slip road closures for inspection works.
Diversion via local authorities</t>
  </si>
  <si>
    <t>M25 Clockwise Jct 27 to M11 Northbound and Southbound link road closure</t>
  </si>
  <si>
    <t>Overall Scheme Details: M25 Clockwise Jct 27 link road to M11 Northbound and Southbound
link road closure for gantry sign works
Diversion via National Highway Network</t>
  </si>
  <si>
    <t>A38 Eastbound Moorswater exit slip road closure</t>
  </si>
  <si>
    <t>Overall Scheme Details: A38 Eastbound Moorswater exit slip road closure for inspection/survey
Diversion to Liskeard &amp; Return</t>
  </si>
  <si>
    <t>A38 westbound Dartbridge to Marley Head carriageway closure (82/4 to 75/0)</t>
  </si>
  <si>
    <t>Overall Scheme Details: A38 westbound Dartbridge to Marley Head - carriageway closure for Inspection/Surveys.
Diversion via - A384 ,A385 and rejoin A38.</t>
  </si>
  <si>
    <t>M5 northbound Jct 12 to Jct 11a closed</t>
  </si>
  <si>
    <t>Overall Scheme Details: M5 northbound Jct 12 to Jct 11a carriageway closure for drainage
Diversion via A430, A38, A417 and A40 to M5 Jct 11</t>
  </si>
  <si>
    <t>A303 Both Directions Hayes End to Southfields carriageway closure</t>
  </si>
  <si>
    <t>Overall Scheme Details: A303 Both Directions Hayes End to Southfields carriageway closure for carriageway reconstruction
Diversion eastbound via A358, A361, A372 to Podimore
Light vehicles via A358, A378, A372
Westbound, return eastbound to Podimore and above in reverse</t>
  </si>
  <si>
    <t>A38 eastbound St Budeaux to Manadon carriageway closure</t>
  </si>
  <si>
    <t>Overall Scheme Details: A38 eastbound St Budeaux to Manadon carriageway closure for electrical works. 
Diversion eastbound via St. Budeaux By-Pass - A3064 and A386.</t>
  </si>
  <si>
    <t>A38 Eastbound St Budeaux entry slip road closure</t>
  </si>
  <si>
    <t>A4 eastbound Crowley Way  carriageway closure</t>
  </si>
  <si>
    <t>Overall Scheme Details: A4 eastbound Crowley Way carriageway closure for white lining.
Diversion via St.Andrews Road, Third Way, Avonmouth Way.</t>
  </si>
  <si>
    <t>A5 eastbound M42 Jct 10 to Dordon roundabout carriageway closure</t>
  </si>
  <si>
    <t>Overall Scheme Details: A5 eastbound M42 Jct 10 to Dordon Roundabout.
Carriageway closure for maintenance works.
Diversion via National Highways and local authority network.</t>
  </si>
  <si>
    <t>A50 Eastbound Jct 9 River dove bridge 24hr carriageway closure</t>
  </si>
  <si>
    <t>A50 Eastbound Jct9(A518) to Jct8(A515) carriageway closure</t>
  </si>
  <si>
    <t>A50 - A515 Eastbound Exit Slip Road Closure</t>
  </si>
  <si>
    <t>Overall Scheme Details: A50 DBFO - A518 Uttoxeter Junction to Sawley Junction 1 - Eastbound and Westbound - Lane Closures and Slip Road Closures - Fencing Repairs - Diversion on National Highways Network</t>
  </si>
  <si>
    <t>A14 westbound Jct 57 entry slip road closure</t>
  </si>
  <si>
    <t>Overall Scheme Details: A14 westbound 
Jct 58 Levington Interchange to Jct 55 Copdock Mill Interchange - carriageway closure for structure - maintenance on behalf of National Highways</t>
  </si>
  <si>
    <t>A14 eastbound Jct 55 to Jct 57 carriageway closure</t>
  </si>
  <si>
    <t>A47 westbound Ipswich Road Interchange exit slip closure</t>
  </si>
  <si>
    <t>Overall Scheme Details: A47 both directions 
Cringleford to Trowse - carriageway closure, lane closure and diversion route for inspection/survey on behalf of National Highways</t>
  </si>
  <si>
    <t>A47 westbound Ipswich Road Interchange entry slip closure</t>
  </si>
  <si>
    <t>A47 eastbound Jct 15 between the exit and entry slip roads carriageway closure</t>
  </si>
  <si>
    <t>Overall Scheme Details: A47 eastbound 
Castor to Jct 15 - carriageway closure, lane closure and diversion route for carriageway - reconstruction/renewal on behalf of National Highways</t>
  </si>
  <si>
    <t>M1 northbound Jct 10 exit and entry slip road closure</t>
  </si>
  <si>
    <t>A1 northbound Alconbury exit slip and southbound entry slip carrigeway closure</t>
  </si>
  <si>
    <t>Overall Scheme Details: A1 both directions
Alconbury to Sawtry - carriageway closure and diversion route for horticulture (cutting and planting) on behalf of National Highways</t>
  </si>
  <si>
    <t>A1(M) northbound Jct 6 entry slip road closure</t>
  </si>
  <si>
    <t>Overall Scheme Details: A1(M) northbound 
Jct 6 - carriageway closure for horticulture (cutting and planting) on behalf of National Highways</t>
  </si>
  <si>
    <t>A1(M) Southbound Jct 16 exit slip closure</t>
  </si>
  <si>
    <t>Overall Scheme Details: A1(M) southbound 
Jct 16 exit slip road closure for bridge maintenance
9 nights over 3 months</t>
  </si>
  <si>
    <t>M40 Northbound Jct 2 exit slip road closure</t>
  </si>
  <si>
    <t xml:space="preserve">Overall Scheme Details: M40 Northbound.
Jct 1a to Jct 3, Lane closures, slip road closures and diversion route for maintenance works.
Diversion via national highways network,
</t>
  </si>
  <si>
    <t>M40 Northbound Jct 2 entry slip road closure</t>
  </si>
  <si>
    <t>M40 Northbound, Jct 8a Entry slip road closure.</t>
  </si>
  <si>
    <t>Overall Scheme Details: M40 Northbound, Jct 7 to Jct 9.
Lane closures, slip road closures, carriageway closure and diversion routes for maintenance works.
Diversion routes via national highways and local authority networks.</t>
  </si>
  <si>
    <t>M40 Northbound, Jct 9 Exit slip road closure.</t>
  </si>
  <si>
    <t>M40 Northbound, Jct 8a Exit slip road closure.</t>
  </si>
  <si>
    <t>M40 Northbound Jct 8 to Jct 9, carriageway closure.</t>
  </si>
  <si>
    <t>M40 Southbound, Jct 9 to Jct 8a, carriageway closure.</t>
  </si>
  <si>
    <t>Overall Scheme Details: M40 Southbound, Jct 10 to Jct 8.
Lane closures, slip road closures, carriageway closure and diversion route for maintenance works.
Diversion route via national highways and local authority networks.</t>
  </si>
  <si>
    <t>M40 Southbound, Jct 9 Entry slip road closure.</t>
  </si>
  <si>
    <t>M40 Southbound, Jct 8a Exit slip road closure.</t>
  </si>
  <si>
    <t>M1 southbound Trowell services exit slip road closure</t>
  </si>
  <si>
    <t>M1 southbound Trowell services entry slip road closure</t>
  </si>
  <si>
    <t>M1 southbound Jct 28 exit slip road closure</t>
  </si>
  <si>
    <t>A52 eastbound Clifton Lane entry slip road closure</t>
  </si>
  <si>
    <t>Overall Scheme Details: A52 eastbound and westbound Queens Drive to Silverdale
Carriageway, slip road and lane closure due to survey works
Diversion via National Highways network and local authority network</t>
  </si>
  <si>
    <t>A64 eastbound Hopgrove to Towthorpe Moor Lane layby closure  (31/8 32/0)</t>
  </si>
  <si>
    <t>Overall Scheme Details: A64 eastbound and westbound Hopgrove to Towthorpe Moor Lane
Carriageway closure for general cleaning and maintenance
Diversion via local authority and National Highways networks</t>
  </si>
  <si>
    <t>A64 eastbound and westbound Hopgrove to Towthorpe Moor Lane carriageway closure</t>
  </si>
  <si>
    <t>M18 northbound Jct 4 exit slip road closure</t>
  </si>
  <si>
    <t xml:space="preserve">Overall Scheme Details: M18 northbound Jct 3 to Jct 4
Slip road and lane closure for general cleaning and maintenance
Diversion via local authority and national highways networks </t>
  </si>
  <si>
    <t>A64 westbound Pickering entry slip road closure</t>
  </si>
  <si>
    <t xml:space="preserve">Overall Scheme Details: A64 eastbound and westbound Musley Bank to Brambling Fields
Carriageway and lane closures for carriageway improvement works
Diversion route in place National highways and local authority network </t>
  </si>
  <si>
    <t>A64 westbound Brambling Fields to Pickering carriageway closure</t>
  </si>
  <si>
    <t>M1 southbound Jct 35 entry slip road closure</t>
  </si>
  <si>
    <t>Overall Scheme Details: M1 Southbound Jct 35 to Jct 34
Slip road and lane closure for technology works.
Diversion via local authority and national highways networks</t>
  </si>
  <si>
    <t>A1M southbound Jct 56 entry slip road closure</t>
  </si>
  <si>
    <t>Overall Scheme Details: A1M northbound and southbound Jct 56
carriageway closures, lane closures for maintenance works</t>
  </si>
  <si>
    <t>A1M northbound Jct 64 entry and exit slip road closures</t>
  </si>
  <si>
    <t>A19 northbound Howden entry slip road closure</t>
  </si>
  <si>
    <t>Overall Scheme Details: A19 northbound Howdon
Entry slip road closure and lane closures for maintenance works</t>
  </si>
  <si>
    <t>M621</t>
  </si>
  <si>
    <t>m621 clockwise jct 7 to m1 southbound jct43 carriageway closure</t>
  </si>
  <si>
    <t xml:space="preserve">Overall Scheme Details: m621 clockwise jct 7 to m1 southbound jct43 carriageway closure diversion on national highways and local authority network </t>
  </si>
  <si>
    <t>m621 clockwise jct7 entry slip road carriageway closure</t>
  </si>
  <si>
    <t>A666</t>
  </si>
  <si>
    <t>A666 Southbound Kearsley Spur carriageway closure between exit and entry slip roads</t>
  </si>
  <si>
    <t>Overall Scheme Details: M61 both directions J3 to J1 - carriageway closure for electrical works</t>
  </si>
  <si>
    <t>M62 Eastbound to M60 Clockwise link road closure</t>
  </si>
  <si>
    <t>Overall Scheme Details: M62 both directions Junction 10 to Junction 12 - carriageway closure for gantry on behalf of National Highways</t>
  </si>
  <si>
    <t>M62 Eastbound to M60 Anticlockwise link road closure</t>
  </si>
  <si>
    <t>M62 eastbound jct 9 entry slip road closure</t>
  </si>
  <si>
    <t>Overall Scheme Details: M62 Eastbound jct 9 to jct 10 - slip road closure and lane closures for electrical works</t>
  </si>
  <si>
    <t>M53 southbound jct 2 entry slip road closure</t>
  </si>
  <si>
    <t xml:space="preserve">Overall Scheme Details: M53 both directions Jct 1 to Jct 3 - carriageway closure for horticulture (cutting and planting) </t>
  </si>
  <si>
    <t>A56 Northbound Grane Road to Rising Bridge carriageway closure</t>
  </si>
  <si>
    <t>Overall Scheme Details: A56 northbound Townsend Fold to Acre - carriageway closure for inspection/survey</t>
  </si>
  <si>
    <t>M6 Northbound Jct 20 dedicated slip road closure</t>
  </si>
  <si>
    <t xml:space="preserve">Overall Scheme Details: M6 northbound J19 to J21 - carriageway closure for inspection/survey </t>
  </si>
  <si>
    <t>A556</t>
  </si>
  <si>
    <t>A556 northbound to M56 eastbound link road closure</t>
  </si>
  <si>
    <t>Overall Scheme Details: A556 northbound Millington Lane Overbridge  to Big Bowden Rab - carriageway closure for carriageway - reconstruction/renewal on behalf of National Highways</t>
  </si>
  <si>
    <t>M62 Eastbound Jct 6 to 7 Carriageway Closure</t>
  </si>
  <si>
    <t>Overall Scheme Details: M62 both directions J6 to J7 - carriageway closure for carriageway - reconstruction/renewal</t>
  </si>
  <si>
    <t>M62 Eastbound Jct 6 entry slip road closure</t>
  </si>
  <si>
    <t>M57 southbound to M62 Eastbound link road closure</t>
  </si>
  <si>
    <t>M62 Eastbound Jct 7 exit slip road closure</t>
  </si>
  <si>
    <t>A34 southbound Tot Hill entry slip road closure</t>
  </si>
  <si>
    <t>Overall Scheme Details: A34 southbound Tot Hill.
Slip road and lane closures for maintenance works.</t>
  </si>
  <si>
    <t>Overall Scheme Details: M3 southbound Jct 8 to A303 westbound.
Link road and lane closures for maintenance work.</t>
  </si>
  <si>
    <t>M3 southbound Jct 5 exit slip road closure</t>
  </si>
  <si>
    <t>Overall Scheme Details: M3 southbound Jct 5.
Slip road and lane closures for horticulture work.</t>
  </si>
  <si>
    <t>A27 westbound Hangleton to Holmbush carriageway closure</t>
  </si>
  <si>
    <t xml:space="preserve">Overall Scheme Details: A27 both directions Holmbush to Hangleton, 
carriageway closure for tunnel maintenance. 
</t>
  </si>
  <si>
    <t>M20 westbound Jct 6 to 5 distributor carriageway closure</t>
  </si>
  <si>
    <t>Overall Scheme Details: M20 westbound Jct 6 to Jct 5 
Carriageway closure for electrical works</t>
  </si>
  <si>
    <t>M20 eastbound Jct 11 exit slip road closure</t>
  </si>
  <si>
    <t>Overall Scheme Details: M20 eastbound Jct 11 to Jct 12
slip road and lane closure for road marking works</t>
  </si>
  <si>
    <t>A2 eastbound Coldharbour lane entry slip road closure</t>
  </si>
  <si>
    <t>Overall Scheme Details: A2 eastbound Bridge to Coldharbour lane
Slip road and lane closures for maintenance works..</t>
  </si>
  <si>
    <t>A2 eastbound Coldharbour lane exit slip road closure</t>
  </si>
  <si>
    <t>M20 westbound Jct 6 to Jct 5 distributor road closure</t>
  </si>
  <si>
    <t>Overall Scheme Details: M20 westbound junction 6 to junction 5
slip road and lane closure for surface works</t>
  </si>
  <si>
    <t>A27 westbound Clapham exit slip road closure</t>
  </si>
  <si>
    <t>Overall Scheme Details: A27 westbound Clapham
Slip and lane closures for maintenance works</t>
  </si>
  <si>
    <t>A27 westbound Clapham entry slip road closure</t>
  </si>
  <si>
    <t>A30</t>
  </si>
  <si>
    <t>A30 Westbound Jct A3044 to M25 Jct 13 carriageway closure</t>
  </si>
  <si>
    <t>Overall Scheme Details: A30 Westbound Jct A3044 to M25 Jct 13
Carriageway closure for maintenance works
Diversion via local authorities</t>
  </si>
  <si>
    <t>M25 anti clockwise Jct 20 to Jct 18 carriageway closure</t>
  </si>
  <si>
    <t xml:space="preserve">Overall Scheme Details: M25 Anticlockwise Jct 20 to Jct 18 
Lane, carriageway and slip road closure for surfacing works Diversion via Local Authorities 
</t>
  </si>
  <si>
    <t>A30 EB M25 to Crooked Billet Carriageway Closure</t>
  </si>
  <si>
    <t>Overall Scheme Details: A30 Eastbound M25 Jct 13 to Jct Crooked Billet
Carriageway closure for cyclical maintenance
Diversion via National Highways and Local Authority roads</t>
  </si>
  <si>
    <t>A1(M) Northbound Jct 3 to Jct 4 Carriageway closure</t>
  </si>
  <si>
    <t xml:space="preserve">Overall Scheme Details: A1(M) Northbound Jct 3 to Jct 4 
Lane, slip road and Overbridge closure for Joint investigation works 
Diversion via National Highways network
</t>
  </si>
  <si>
    <t>A3</t>
  </si>
  <si>
    <t>A3 Southbound Painshill to Wisley Interchange Carriageway Closure</t>
  </si>
  <si>
    <t xml:space="preserve">Overall Scheme Details: A3 Southbound Painshill to Wisley Interchange
Carriageway closure for Junction Improvement works
Diversion via local authorities </t>
  </si>
  <si>
    <t>A38 eastbound Marley Head to Dartbridge carriageway closure (75/1 to 82/2)</t>
  </si>
  <si>
    <t>Overall Scheme Details: A38 eastbound Marley Head to Dartbridge - carriageway closure for Inspection/Surveys.
Diversion via - A385, A384 and rejoin A38</t>
  </si>
  <si>
    <t>A30 Westbound Highgate exit slip road closed</t>
  </si>
  <si>
    <t>Overall Scheme Details: A30 Westbound Highgate exit slip road closed for white lining
Diversion westbound to Fraddon and return</t>
  </si>
  <si>
    <t>M5 Northbound Jct 16 entry slip road closure</t>
  </si>
  <si>
    <t>Overall Scheme Details: M4 both directions Jct 19 to 20 carriageway closure for bridge maintenance
Diversion eastbound via M5 Jct 16, A38, A4174 and M32
Diversion westbound via M32, A4174, A38, Hayes Way, Merlin Road, M5 Jct 17
Diversion for M5 Jct 16 entry slip road southbound to Jct 17 and return</t>
  </si>
  <si>
    <t>M4 eastbound Jct 20 to Jct 19 carriageway closure</t>
  </si>
  <si>
    <t>M4 westbound Jct 19 to Jct 20 carriageway closure</t>
  </si>
  <si>
    <t>A419 Northbound Carriageway Closure A420 Junction to Turnpike Junction</t>
  </si>
  <si>
    <t>Overall Scheme Details: A419 Northbound Carriageway Closure A420 Junction to Turnpike Junction - Surfacing Works</t>
  </si>
  <si>
    <t>A46 both directions Oversley Mill roundabout to Marraway roundabout carriageway closure</t>
  </si>
  <si>
    <t>A6</t>
  </si>
  <si>
    <t>A6 Southbound to A50 Westbound Spur Full Closure</t>
  </si>
  <si>
    <t>M40 Southbound Jct 15 entry slip road closure.</t>
  </si>
  <si>
    <t>Overall Scheme Details: M40 Southbound 
Jct 16 to Jct 13, lane closures, slip road closures and diversion routes for maintenance works.
Diversion via National Highways and local authority networks.</t>
  </si>
  <si>
    <t>M40 Southbound Jct 14 exit slip road closure.</t>
  </si>
  <si>
    <t>M1 northbound Trowell services entry and exit slip road closure</t>
  </si>
  <si>
    <t>A52 eastbound End Of Flyover to Clifton Lane Entry carriageway closure</t>
  </si>
  <si>
    <t>A38 northbound Coxbench entry slip road closure</t>
  </si>
  <si>
    <t>Overall Scheme Details: A38 northbound Coxbench.
Slip road and lane closures due to maintenance works.
Diversion via National Highways and local authority network.</t>
  </si>
  <si>
    <t>M18 southbound Jct 3 exit slip road closure</t>
  </si>
  <si>
    <t xml:space="preserve">Overall Scheme Details: M18 southbound Jct 3 to Jct 2 
Slip road and lane closure for general cleaning and maintenance
Diversion via local authority and national highways networks </t>
  </si>
  <si>
    <t>M18 southbound Jct 3 entry slip road closure</t>
  </si>
  <si>
    <t>M18 southbound Jct 2 exit slip road closure</t>
  </si>
  <si>
    <t>M1 northbound Jct 35 exit slip road closure</t>
  </si>
  <si>
    <t>Overall Scheme Details: M1 northbound and southbound Jct 34 to Jct 35
Slip road and lane closure for general cleaning and maintenance
Diversion via local authority and National Highways networks</t>
  </si>
  <si>
    <t>A64 eastbound Musley Bank to Pickering carriageway closure</t>
  </si>
  <si>
    <t>A1 northbound Leys Lane exit slip road closure</t>
  </si>
  <si>
    <t xml:space="preserve">Overall Scheme Details: A1 northbound and southbound Redhouse to Skelbrooke.
Slip road and lane closures for structures maintenance works.
Diversion routes in place via Local authority and National Highways network.
</t>
  </si>
  <si>
    <t>A1 southbound Hampole Balk Lane exit slip road closure</t>
  </si>
  <si>
    <t xml:space="preserve">Overall Scheme Details: M1 southbound Jct 33
Slip road closure for barrier repairs
Diversion in place via National highways and local authority network </t>
  </si>
  <si>
    <t>A1M northbound Jct 56 exit and entry slip road closures</t>
  </si>
  <si>
    <t>A19/A194 Lindisfarne Interchange southbound entry slip road closure</t>
  </si>
  <si>
    <t>Overall Scheme Details: A19/A194 Lindisfarne Interchange north and southbound lane closures and southbound entry slip road closure for maintenance work</t>
  </si>
  <si>
    <t>m1 northbound jct 44 entry slip road closure</t>
  </si>
  <si>
    <t>M53 Southbound Jct 10 to 11 carriageway closure</t>
  </si>
  <si>
    <t>M53 Southbound Jct 10 entry slip road closure</t>
  </si>
  <si>
    <t>M53 Southbound Jct 3 Carriageway Closure between exit and entry slips</t>
  </si>
  <si>
    <t>M6 Southbound Jct 21 entry slip road closure</t>
  </si>
  <si>
    <t>Overall Scheme Details: M6 southbound J22 to J20 - carriageway closure for structure - maintenance</t>
  </si>
  <si>
    <t>M602</t>
  </si>
  <si>
    <t>M602 Westbound Jct 2 Carriageway Closure between exit and entry slips</t>
  </si>
  <si>
    <t xml:space="preserve">Overall Scheme Details: M602 westbound J3 to J1 - lane closure for barriers - permanent </t>
  </si>
  <si>
    <t>M57 Southbound Jct 4 exit slip road closure</t>
  </si>
  <si>
    <t>Overall Scheme Details: M57 southbound J4 to J4 - carriageway closure for communications</t>
  </si>
  <si>
    <t>M6 Southbound Jct 28 exit slip road closure</t>
  </si>
  <si>
    <t>Overall Scheme Details: M6 southbound J28 to J28 - carriageway closure for communications</t>
  </si>
  <si>
    <t>M6 Jct 40 Southbound Exit slip road closure</t>
  </si>
  <si>
    <t>Overall Scheme Details: M6 Northbound and Southbound Jct 40
Slip road closure for Network rail works</t>
  </si>
  <si>
    <t>M6 Jct 40 Northbound Entry slip road closure</t>
  </si>
  <si>
    <t>A34 southbound Tot Hill exit slip road closure</t>
  </si>
  <si>
    <t>A31 westbound Ashley Heath entry slip road closure</t>
  </si>
  <si>
    <t>Overall Scheme Details: A31 westbound Ashley Heath.
Slip road and lane closure for maintenance work.</t>
  </si>
  <si>
    <t>A404M</t>
  </si>
  <si>
    <t>A404M northbound Jct 9a exit slip road closure</t>
  </si>
  <si>
    <t>Overall Scheme Details: A404M northbound Jct 9a.
Slip road and lane closure closure for maintenance work.</t>
  </si>
  <si>
    <t>A404M northbound Jct 9a entry slip road closure</t>
  </si>
  <si>
    <t>A34 northbound Islip exit slip road closure</t>
  </si>
  <si>
    <t xml:space="preserve">Overall Scheme Details: A34 northbound Islip.
Slip road and lane closures for maintenance work.
</t>
  </si>
  <si>
    <t>A34 northbound Islip entry slip road closure</t>
  </si>
  <si>
    <t>M4 westbound Jct 10 entry slip road closure (from A329M southbound)</t>
  </si>
  <si>
    <t>Overall Scheme Details: M4 westbound Jct 10.
Slip road and lane closure for major improvement work.</t>
  </si>
  <si>
    <t>A27 both directions Southerham roundabout to Beddingham roundabout carriageway closure</t>
  </si>
  <si>
    <t>A2070</t>
  </si>
  <si>
    <t>A2070 both directions Cloverleaf to Brenzett carriageway closure</t>
  </si>
  <si>
    <t>Overall Scheme Details: A2070 both directions Bad Munstereifel road to Brenzett roundabout
carriageway and lane closures for surveys</t>
  </si>
  <si>
    <t>A21 southbound Vauxhall exit slip road closure</t>
  </si>
  <si>
    <t xml:space="preserve">Overall Scheme Details: A21 southbound Quarry Hill Interchange to Vauxhall Interchange
slip road and lane closure for maintenance works </t>
  </si>
  <si>
    <t>A2 eastbound Cobham exit slip road closure</t>
  </si>
  <si>
    <t>Overall Scheme Details: A2 eastbound Tolgate to M2 Jct 2,
Slip road and lane closure for maintenance works.</t>
  </si>
  <si>
    <t>A2 eastbound Cobham entry slip road closure</t>
  </si>
  <si>
    <t>M23</t>
  </si>
  <si>
    <t>M23 southbound Jct 9 exit slip road closure</t>
  </si>
  <si>
    <t>Overall Scheme Details: M23 southbound Jct 9,
Slip road's and lane closure for maintenance works.</t>
  </si>
  <si>
    <t>M23 southbound Jct 9 entry slip road closure</t>
  </si>
  <si>
    <t>M25 Anticlockwise Jct 12 exit slip road closure</t>
  </si>
  <si>
    <t>Overall Scheme Details: M25 Anticlockwise Jct 12
Slip and link road closures for sign upgrade works
Diversion via National Highways network</t>
  </si>
  <si>
    <t>A13</t>
  </si>
  <si>
    <t>A13 Westbound A1089 to A1012 carriageway closure</t>
  </si>
  <si>
    <t>Overall Scheme Details: A13 Westbound A1089 to A1012
Carriageway closure for joint replacement works
Diversion via Local Authority and National Highway network</t>
  </si>
  <si>
    <t>A38 Westbound Smithaleigh and Voss Farm entry slip roads closed</t>
  </si>
  <si>
    <t>Overall Scheme Details: A38 Westbound Smithaleigh and Voss Farm entry slip roads closed and convoy working for carriageway reconstruction
Diversion for Smithaleigh via Moorland Road and New Park Road to Lee Mill
Diversion for Voss Farm via local road to B3416 to Deep Lane</t>
  </si>
  <si>
    <t>A30 Eastbound Tongue End to Whiddon Down carriageway closure</t>
  </si>
  <si>
    <t>Overall Scheme Details: A30 Eastbound Tongue End to Whiddon Down carriageway closure for white lining
Diversion via B3260, Exeter Road, A382 to Whiddon Down</t>
  </si>
  <si>
    <t>M5 Southbound Jct 11 to Jct 11a carriageway closure</t>
  </si>
  <si>
    <t xml:space="preserve">Overall Scheme Details: M5 Jct 11 to 11a southbound - Jct 11 SB entry closure for drainage works
Diversion via A40 westbound to Elm Bridge Court Roundabout, A417 southbound to join at M5 Jct 11a. </t>
  </si>
  <si>
    <t>A500 northbound Alsager exit and entry slip road closure</t>
  </si>
  <si>
    <t xml:space="preserve">Overall Scheme Details: A500 both directions M6 Jct 15 to Jct 16.
Carriageway, slip road and lane closures for maintenance works. 
Diversion via National Highways and local authority network. </t>
  </si>
  <si>
    <t>M54 westbound Jct 2 to A4510 roundabout slip road closure</t>
  </si>
  <si>
    <t>Overall Scheme Details: M54 westbound Jct 2 to A4510 roundabout.
Carriageway and entry slip road closure for electrical works.
Diversion via National Highways network.</t>
  </si>
  <si>
    <t>A4510</t>
  </si>
  <si>
    <t>A4510 northbound A4510 roundabout to M54 Jct 2 roundabout carriageway closure</t>
  </si>
  <si>
    <t>M54 westbound Jct 2 entry slip road closure</t>
  </si>
  <si>
    <t>M5 northbound Strensham services exit slip road closure</t>
  </si>
  <si>
    <t xml:space="preserve">Overall Scheme Details: M5 northbound Strensham services. 
Exit slip road closure for maintenance works. </t>
  </si>
  <si>
    <t>A47 westbound Swaffam Jct exit slip road closure</t>
  </si>
  <si>
    <t>Overall Scheme Details: A47 westbound
Swaffam Jct - carriageway closure, lane closure and diversion route for horticulture (cutting and planting) on behalf of Ringway</t>
  </si>
  <si>
    <t xml:space="preserve">A47 westbound Swaffam Jct entry slip road closure </t>
  </si>
  <si>
    <t>A1 southbound Wansford to Alwalton carriageway closure</t>
  </si>
  <si>
    <t>Overall Scheme Details: A1 southbound 
Wansford to Alwalton - carriageway closure, lane closure and diversion route for structure - new/reconstruction on behalf of National Highways</t>
  </si>
  <si>
    <t>M1 northbound Jct 33 entry slip road closure</t>
  </si>
  <si>
    <t xml:space="preserve">Overall Scheme Details: M1 northbound Jct 32 to Jct 33
Slip road closure and lane closures for technology works
Diversion in place via National highways and local authority network </t>
  </si>
  <si>
    <t>A19/A179 Sheraton Interchange southbound exit slip road closure</t>
  </si>
  <si>
    <t>Overall Scheme Details: A19/A179 Sheraton Interchange southbound exit slip road closure for maintenance work including diversion route A19 north and southbound between A689 Wynyard and B1320 Peterlee Interchange</t>
  </si>
  <si>
    <t>M56 eastbound jct 11 exit slip road closure</t>
  </si>
  <si>
    <t>Overall Scheme Details: M56 eastbound J11 to J10 - carriageway closure for drainage on behalf of National Highways</t>
  </si>
  <si>
    <t>M56 eastbound jct 11 entry slip road closure</t>
  </si>
  <si>
    <t>M62 Westbound to M6 Southbound link road closure</t>
  </si>
  <si>
    <t>Overall Scheme Details:  M62 westbound 11 to 10 - carriageway closure for barriers - permanent on behalf of National Highways</t>
  </si>
  <si>
    <t>M62 Eastbound to M6 Northbound link road closure</t>
  </si>
  <si>
    <t>M62 Westbound to M6 Northbound link road closure</t>
  </si>
  <si>
    <t>M53 southbound jct 8 to 9 carriageway closure</t>
  </si>
  <si>
    <t>Overall Scheme Details: M53 southbound 7 to 9 - lane closure for carriageway - reconstruction/renewal on behalf of National Highways</t>
  </si>
  <si>
    <t>M53 southbound jct 8 entry slip road closure</t>
  </si>
  <si>
    <t>M53 southbound jct 9 exit slip road closure</t>
  </si>
  <si>
    <t>M56 westbound Jct 1 to 3 carriageway closure</t>
  </si>
  <si>
    <t>Overall Scheme Details: M56 Westbound Junction 1 to Junction 4 - Carriageway Closure for Horticulture</t>
  </si>
  <si>
    <t>A34 southbound to M56 westbound link road closure</t>
  </si>
  <si>
    <t>M56 Westbound jct 2 exit slip road closure</t>
  </si>
  <si>
    <t>Overall Scheme Details: M60 anti-clockwise J1 to J25 - carriageway closure for barriers - permanent</t>
  </si>
  <si>
    <t>M60 Clockwise Jct 18 exit slip road closure</t>
  </si>
  <si>
    <t xml:space="preserve">Overall Scheme Details: M60 clockwise J16 to J17 - lane closure for communications </t>
  </si>
  <si>
    <t>M6 Southbound Jct 40 Entry slip road closure</t>
  </si>
  <si>
    <t>Overall Scheme Details: M6 Northbound and Southbound Jct 39 to 40
Lane 1 closure for structural maintenance work and rail bridge replacement</t>
  </si>
  <si>
    <t>M6 Southbound Jct 40 - 39 carriageway closure (Mp 459/5 - 441/0)</t>
  </si>
  <si>
    <t>M27 westbound Jct 3 to Jct 2 carriageway closure</t>
  </si>
  <si>
    <t>Overall Scheme Details: M27 both directions Jct 2 to 3.
Carriageway and lane closures for structures work.</t>
  </si>
  <si>
    <t>M2</t>
  </si>
  <si>
    <t>M2 westbound Jct 6 to Jct 5 carriageway closure</t>
  </si>
  <si>
    <t>Overall Scheme Details: M2 both directions Jct 5 to Jct 6
carriageway and lane closures for bridge works</t>
  </si>
  <si>
    <t>A21 both directions Johns Cross to Westfield lane carriageway closure</t>
  </si>
  <si>
    <t>Overall Scheme Details: A21 both directions Johns Cross Roundabout to Westfield Lane
carriageway closures for sign works</t>
  </si>
  <si>
    <t>A2 westbound Pepperhill exit slip road closure</t>
  </si>
  <si>
    <t>Overall Scheme Details: A2 westbound Pepperhill
Slip and lane closure for maintenance works</t>
  </si>
  <si>
    <t>A282 Northbound Dartford Crossing East Tunnel closure No access over Dartford Crossing for vehicles over 4.8m</t>
  </si>
  <si>
    <t>Overall Scheme Details: A282 Northbound Dartford Crossing East Tunnel
Tunnel closure for maintenance works,
Diversion via National Highways network.</t>
  </si>
  <si>
    <t>A3 Northbound Wisley Interchange to Painshill Carriageway Closure</t>
  </si>
  <si>
    <t xml:space="preserve">Overall Scheme Details: A3 Northbound Wisley Interchange to Painshill
Carriageway closure for Junction Improvement works
Diversion via local authorities </t>
  </si>
  <si>
    <t>M25 Anti-Clockwise Jct 29 to Jct 28 carriageway, entry and exit slip road closure</t>
  </si>
  <si>
    <t>Overall Scheme Details: M25 Anti-Clockwise Jct 29 to Jct 28 
Carriageway and slip road closure for gantry works 
Diversion via Local Authority network</t>
  </si>
  <si>
    <t>A2 Westbound Darenth Interchange entry slip road closure</t>
  </si>
  <si>
    <t>Overall Scheme Details: A2 Westbound Darenth Interchange to Dartford Heath
Lane and slip road closure for emergency carriageway repairs
Diversion via National Highways and Local Authorities Network</t>
  </si>
  <si>
    <t>M25 Anti-clockwise Jct 2 to A2 Westbound Darenth Interchange link road closure</t>
  </si>
  <si>
    <t>A38 northbound Fradley Park exit slip road closure</t>
  </si>
  <si>
    <t xml:space="preserve">Overall Scheme Details: A38 northbound Fradley Park.
Exit slip road closure for maintenance works.
Diversion via National Highways and local authority network. 
</t>
  </si>
  <si>
    <t>A38 northbound Fradley Park entry slip road closure</t>
  </si>
  <si>
    <t>A5 eastbound Bayston Hill to M54 Jct 7 carriageway closure</t>
  </si>
  <si>
    <t>Overall Scheme Details: A5 eastbound Bayston Hill to M54 Jct 3. 
Carriageway, slip road and lane closures for off network event Bike 4 Life. 
Diversion via National Highways and local authority network.</t>
  </si>
  <si>
    <t>M54 eastbound Jct 7 to Jct 3 carriageway closure</t>
  </si>
  <si>
    <t>A14 eastbound Jct 57 entry slip road closure</t>
  </si>
  <si>
    <t>A14 westbound Jct 58 to Jct 56 carriageway closure</t>
  </si>
  <si>
    <t>A14 eastbound Jct 38 to Jct 40 carriageway closure</t>
  </si>
  <si>
    <t>Overall Scheme Details: A14 eastbound 
Jct 38 to Jct 40 - carriageway closure for structure - maintenance on behalf of National Highways</t>
  </si>
  <si>
    <t>M1 southbound Jct 11A to Jct 9 carriageway closure</t>
  </si>
  <si>
    <t>Overall Scheme Details: M1 both directions 
Jct 9 to Jct 14 - carriageway closures, lane closures and diversion routes due to communications works on behalf of Ringway</t>
  </si>
  <si>
    <t>M40 Northbound, Jct 2 Exit Slip Road Closure</t>
  </si>
  <si>
    <t>Overall Scheme Details: M40 Northbound, 
Jct 1a to Jct 2 Lane Closure, Exit Slip Closure &amp; Diversion
for maintenance works 
Diversion route</t>
  </si>
  <si>
    <t>A1 northbound Newark entry and exit slip road closure</t>
  </si>
  <si>
    <t>Overall Scheme Details: A1 northbound and southbound Apleyhead to Newark.
Carriageway, slip road, layby and lane closure due to carriageway repairs.
Diversion route via National Highways network and local authority network.</t>
  </si>
  <si>
    <t>M18 southbound Jct 32 to M1 southbound link road closure</t>
  </si>
  <si>
    <t>Overall Scheme Details: M1 southbound Jct 32 to Jct 31.
Carriageway and lane closures for carriageway repair works.
Diversion route in place via National Highways and Local Authority network.</t>
  </si>
  <si>
    <t>M56 Westbound Jct 11 exit slip road closure</t>
  </si>
  <si>
    <t>M57 Southbound Jct 4 to 1 carriageway closure</t>
  </si>
  <si>
    <t>Overall Scheme Details: M57 southbound J4 to J2 - carriageway closure for carriageway - reconstruction/renewal</t>
  </si>
  <si>
    <t>M57 Southbound Jct 4 entry slip road closure</t>
  </si>
  <si>
    <t>M57 Southbound Jct 3 exit slip road closure</t>
  </si>
  <si>
    <t>M57 Southbound Jct 2 exit slip road closure</t>
  </si>
  <si>
    <t>M57 Southbound Jct 2 entry slip road closure</t>
  </si>
  <si>
    <t>M57 southbound Jct 1 exit slip road closure</t>
  </si>
  <si>
    <t>M57 Southbound to M62 Eastbound link road closure</t>
  </si>
  <si>
    <t>M27 eastbound Jct 2 to Jct 3 carriageway closure</t>
  </si>
  <si>
    <t>M2 eastbound Jct 5 to Jct 6 carriageway closure</t>
  </si>
  <si>
    <t>A282 Northbound Dartford Crossing West Tunnel closure</t>
  </si>
  <si>
    <t>Overall Scheme Details: A282 northbound Dartford Crossing West Tunnel.
Tunnel closure for maintenance works.
Diversion via National Highways network.</t>
  </si>
  <si>
    <t>M25 Clockwise Jct 2 to Jct 3 carriageway closure</t>
  </si>
  <si>
    <t>Overall Scheme Details: A282 Southbound Jct 1B to M25 Clockwise Jct 3 
Carriageway and lane closure for joint replacement works
Diversion via National Highways and Local Authorities Network</t>
  </si>
  <si>
    <t>A2 Westbound Darenth Interchange to M25 Clockwise Jct 2 link road closure</t>
  </si>
  <si>
    <t>M25 Clockwise Jct 2 entry slip road closure</t>
  </si>
  <si>
    <t>A30 Westbound Mitchel exit and entry slip roads closed</t>
  </si>
  <si>
    <t>Overall Scheme Details: A30 Westbound Mitchel exit and entry slip road closed for white lining
Diversion for exit slip westbound to Carland Cross and return
Diversion for entry slip eastbound to Fraddon and return</t>
  </si>
  <si>
    <t>M6 southbound Doxey entry slip road closure</t>
  </si>
  <si>
    <t xml:space="preserve">Overall Scheme Details: M6 both directions Doxey Maintenance Depot.
Entry and exit slip road closures for maintenance works. 
Diversion via National Highways and local authority network. </t>
  </si>
  <si>
    <t>A47 both directions Acle Roundabout to Vauxhall Roundabout carriageway closure</t>
  </si>
  <si>
    <t>Overall Scheme Details: A47 both directions 
Acle Roundabout to Vauxhall Roundabout - carriageway closure and diversion route for carriageway - reconstruction/renewal on behalf of National Highways</t>
  </si>
  <si>
    <t>A12 northbound Jct 17 carriageway closure inbetween slips</t>
  </si>
  <si>
    <t>Overall Scheme Details: A12 northbound 
Jct 17  - carriageway closure for carriageway - reconstruction/renewal on behalf of National Highways</t>
  </si>
  <si>
    <t>M1 southbound Jct 14 to Jct 11A carriageway closure</t>
  </si>
  <si>
    <t>A1 northbound Little Paxton to Buckden carriageway closure</t>
  </si>
  <si>
    <t>Overall Scheme Details: A1 northbound
 Little Paxton to Buckden - carriageway closure for carriageway - reconstruction renewal on behalf of National Highways</t>
  </si>
  <si>
    <t>A5 northbound Redmoor exit slip road closure</t>
  </si>
  <si>
    <t>Overall Scheme Details: A5 both directions
Bletcham Way Roundabout to Monks Way Roundabout - entry slip road closures, exit slip road closures and diversion routes due to inspection/survey works on behalf of National Highways</t>
  </si>
  <si>
    <t>M40 Southbound, Jct 2, Exit slip road closure.</t>
  </si>
  <si>
    <t>Overall Scheme Details: M40 Southbound.
Jct 3 to Jct 1a, lane closures, slip road closures and diversion route for maintenance works.
Diversion via National Highways network.</t>
  </si>
  <si>
    <t>A1 northbound Newark to Apleyhead carriageway closure</t>
  </si>
  <si>
    <t>M1 southbound Jct 25 exit slip road closure</t>
  </si>
  <si>
    <t xml:space="preserve">Overall Scheme Details: M1 northbound and southbound,  Jct 24 to Trowell.
Slip road, lane and lay-by closures due to maintenance works.
Diversion route via National Highways network and local authority network. </t>
  </si>
  <si>
    <t>A42 southbound lay-by closure</t>
  </si>
  <si>
    <t>A14 westbound lay-by closure</t>
  </si>
  <si>
    <t xml:space="preserve">Overall Scheme Details: A14 westbound, Jct 3 to Jct 2.
Layby closure for maintenance works. </t>
  </si>
  <si>
    <t>A43 northbound layby closure</t>
  </si>
  <si>
    <t>Overall Scheme Details: A43 northbound Towcester roundabout to Tiffield
Layby and lane and closure due to maintenance works.</t>
  </si>
  <si>
    <t>A64 westbound Bondhill exit slip road closure</t>
  </si>
  <si>
    <t>Overall Scheme Details: A64 westbound Fulford to Bondhill 
Slip road and lane closure for general cleaning and maintenance 
Diversion via local authority and National Highways networks</t>
  </si>
  <si>
    <t>A64 eastbound Grimston exit slip road closure</t>
  </si>
  <si>
    <t>Overall Scheme Details: A64 eastbound Bondhill to Grimston
Slip road and lane closure for general cleaning and maintenance 
Diversion via local authority and national highways networks</t>
  </si>
  <si>
    <t>A64 eastbound Grimston entry slip road closure</t>
  </si>
  <si>
    <t>M18 northbound Jct 2 entry slip road closure</t>
  </si>
  <si>
    <t>Overall Scheme Details: M18 northbound Jct 2 to Jct 3
Slip road and lane closure for general cleaning and maintenance
Diversion via local authority and national highways networks</t>
  </si>
  <si>
    <t>M18 northbound Jct 3 exit slip road closure</t>
  </si>
  <si>
    <t>M18 northbound Jct 3 entry slip road closure</t>
  </si>
  <si>
    <t>M1 southbound Jct 39 entry slip road closure</t>
  </si>
  <si>
    <t>Overall Scheme Details: M1 southbound Jct 39 
Slip road closure and lane closures for barrier repairs
Diversion in place via National highways and local authority network</t>
  </si>
  <si>
    <t>A194M northbound Follingsby to Whitemare Pool carriageway closure</t>
  </si>
  <si>
    <t>A1M northbound Jct 53 entry slip road closure</t>
  </si>
  <si>
    <t>Overall Scheme Details: A1M northbound and southbound Jct 53 Scotch Corner
carriageway closure and lane closures for maintenance works</t>
  </si>
  <si>
    <t>A1M northbound Jct 60 to Jct 61 carriageway closure including entry and exit slip road closures</t>
  </si>
  <si>
    <t>Overall Scheme Details: A1M northbound Jct 60 to Jct 61
carriageway closures and 24hr lane closures for Bradbury weather station installation area scheme</t>
  </si>
  <si>
    <t>M6 Southbound Jct 27 exit slip road closure</t>
  </si>
  <si>
    <t>Overall Scheme Details: M6 Southbound junction 27 to junction 26 - Carriageway Closure for Horticulture (Cutting and Planting) on behalf of Amey</t>
  </si>
  <si>
    <t>M6 Southbound Jct 27 entry slip road closure</t>
  </si>
  <si>
    <t>M67 Eastbound Jct 1 to 3 carriageway closure</t>
  </si>
  <si>
    <t>Overall Scheme Details: M67 both directions J24 M60 to J4 M67 - carriageway closure for construction - bridge/structure on behalf of National Highways</t>
  </si>
  <si>
    <t>M67 Eastbound Jct 1a exit slip road closure</t>
  </si>
  <si>
    <t>M67 Eastbound Jct 3 exit slip road closure</t>
  </si>
  <si>
    <t>M67 westbound Hattersley Roundabout to Jct 1a carriageway closure</t>
  </si>
  <si>
    <t>M67 westbound jct 3 exit slip road closure</t>
  </si>
  <si>
    <t>M67 westbound jct 3 entry slip road closure</t>
  </si>
  <si>
    <t>M67 westbound jct 2 exit slip road closure</t>
  </si>
  <si>
    <t>A550</t>
  </si>
  <si>
    <t>A550 Northbound and Southbound Hooton Green to Badgers Rake Lane carriageway closure</t>
  </si>
  <si>
    <t>Overall Scheme Details: A550 Northbound and Southbound Hooton Green to Badgers Rake Lane - Carriageway Closure for Drainage</t>
  </si>
  <si>
    <t>M53 Northbound Jct 6 entry slip road closure</t>
  </si>
  <si>
    <t>M55</t>
  </si>
  <si>
    <t>M55 Eastbound Lane 2 closure from Roundabout leading to full carriageway closure</t>
  </si>
  <si>
    <t>Overall Scheme Details: M55 Eastbound lane 2 closure leading to a full carriageway closure for barrier works</t>
  </si>
  <si>
    <t>M3 northbound Jct 4 to Jct 3 carriageway closure</t>
  </si>
  <si>
    <t>A3 northbound Berelands exit slip road closure</t>
  </si>
  <si>
    <t>Overall Scheme Details: A3 northbound Weston to Sheet link.
Slip road and lane closures for drainage work.</t>
  </si>
  <si>
    <t>A3 northbound Berelands entry slip road closure</t>
  </si>
  <si>
    <t>A34 southbound Highclere exit slip road closure</t>
  </si>
  <si>
    <t>Overall Scheme Details: A34 southbound Highclere.
Slip and lane closure for maintenance work.</t>
  </si>
  <si>
    <t>A34 southbound Highclere entry slip road closure</t>
  </si>
  <si>
    <t>M3 southbound Jct 3 entry slip road closure</t>
  </si>
  <si>
    <t>Overall Scheme Details: M3 southbound Jct 3
Slip road and lane closure for resurfacing work.</t>
  </si>
  <si>
    <t>M4 westbound Jct 6 entry slip road closure</t>
  </si>
  <si>
    <t>Overall Scheme Details: M4 westbound Jct 6.
Slip road and lane closure for technology work.</t>
  </si>
  <si>
    <t>A3 northbound Hazel Grove entry slip road closure</t>
  </si>
  <si>
    <t>Overall Scheme Details: A3 both directions Hindhead Tunnel.
Contraflow for barrier work.</t>
  </si>
  <si>
    <t>A27 eastbound Clapham to Grove Lodge roundabout carriageway closure</t>
  </si>
  <si>
    <t xml:space="preserve">Overall Scheme Details: A27 both directions Clapham to Grove Lodge roundabout
Carriageway closure for maintenance works </t>
  </si>
  <si>
    <t>A27 westbound Grove Lodge roundabout to Clapham carriageway closure</t>
  </si>
  <si>
    <t>A2070 northbound Park Farm roundabout to The Boulevard carriageway closure</t>
  </si>
  <si>
    <t>Overall Scheme Details: A2070 both directions M20 Junction 10 to A2070 Park Farm Rbt 
carriageway closure for surface works</t>
  </si>
  <si>
    <t>A21 northbound Kippings Cross to Longfield road carriageway closure</t>
  </si>
  <si>
    <t>Overall Scheme Details: A21 both directions Longfield to Kippings Cross,
Carriageway closure for renewal works</t>
  </si>
  <si>
    <t>A2 westbound Wainscott entry slip road closure</t>
  </si>
  <si>
    <t>Overall Scheme Details: A2 westbound M2 Junction 2 to Gravesend
Slip and lane closures for maintenance works</t>
  </si>
  <si>
    <t>A2 westbound Brewers road exit slip road closure</t>
  </si>
  <si>
    <t>A2 westbound Brewers road entry slip road closure</t>
  </si>
  <si>
    <t>A2 westbound Cobham services exit and entry slip road closure</t>
  </si>
  <si>
    <t>A2 westbound Marling Cross exit slip road closure</t>
  </si>
  <si>
    <t>A27 eastbound Hangleton exit slip road closure</t>
  </si>
  <si>
    <t>Overall Scheme Details: A27 eastbound Hangleton
Slip and lane closures for maintenance works</t>
  </si>
  <si>
    <t>A27 eastbound Hangleton entry slip road closure</t>
  </si>
  <si>
    <t>A21 southbound Vauxhall Lane entry slip road closure</t>
  </si>
  <si>
    <t xml:space="preserve">Overall Scheme Details: A21 southbound Vauxhall Lane
slip road closure for maintenance works </t>
  </si>
  <si>
    <t>A21 southbound Vauxhall Lane exit slip road closure</t>
  </si>
  <si>
    <t>M25 clockwise Jct 18 to Jct 20 carriageway closure</t>
  </si>
  <si>
    <t>Overall Scheme Details: M25 Clockwise Jct 18 to Jct 20
Lane slip road and carriageway closure for maintenance works
Diversion via Local Authority network</t>
  </si>
  <si>
    <t>M23 Northbound Jct 8 carriageway closure between the exit and entry slip road</t>
  </si>
  <si>
    <t>Overall Scheme Details: M25 Anti-clockwise Jct 7 to Jct 6 and M23 Northbound Jct 8 to Jct 7
Carriageway, lane and link road closure for road marking
Diversion via Local Authorities and National Highways Network</t>
  </si>
  <si>
    <t>M25 Anti-clockwise Jct 7 to Jct 6 carriageway closure</t>
  </si>
  <si>
    <t>M23 Southbound Jct 8 to M25 Anti-clockwise Jct 7 link road closure</t>
  </si>
  <si>
    <t>M23 Northbound Jct 8 to M25 Anti-clockwise Jct 7 link road closure</t>
  </si>
  <si>
    <t>M25 Clockwise Jct 3 carriageway closure between the exit and entry slip roads</t>
  </si>
  <si>
    <t>Overall Scheme Details: M25 Clockwise Jct 2 to Jct 3
Carriageway and lane closure for emergency repairs
Diversion via National Highways Network</t>
  </si>
  <si>
    <t>M3 Westbound Jct 2 to M25 anticlockwise Jct 12 link road closure</t>
  </si>
  <si>
    <t>Overall Scheme Details: M3 Westbound Jct 2 to M25 anticlockwise Jct 12
Link road closure for safety fence repairs 
Diversion via National Highways roads</t>
  </si>
  <si>
    <t>M11 Southbound Jct 6 to M25 Clockwise  Jct 27 link road closure</t>
  </si>
  <si>
    <t>Overall Scheme Details: M11 Southbound Jct 6 to M25 Clockwise Jct 27
Link road closure for urgent electrical works
Diversion via Local Authority and National Highway network</t>
  </si>
  <si>
    <t>A38 westbound Wrangaton to Ivybridge carriageway closure</t>
  </si>
  <si>
    <t>Overall Scheme Details: A38 westbound Wrangaton to Ivybridge, carriageway closure for carriageway renewals. 
Diversion via B3213.</t>
  </si>
  <si>
    <t>A30 Eastbound Cannaframe exit and entry slip roads closed</t>
  </si>
  <si>
    <t>Overall Scheme Details: A30 Eastbound Cannaframe exit and entry slip roads closed for white lining
Diversion for exit slip road eastbound to Five Lanes and return
Diversion for entry slip road westbound to Bolventor and return</t>
  </si>
  <si>
    <t>A30 eastbound Chiverton to Carland - carriageway closed</t>
  </si>
  <si>
    <t>Overall Scheme Details: A30 eastbound Chiverton to Carland - carriageway closure for Chiverton to Carland improvement scheme.
Diversion via A3075, B3285, B3288, re-join A30.</t>
  </si>
  <si>
    <t>M5 northbound Jct 11a to 11 - carriageway closure</t>
  </si>
  <si>
    <t>Overall Scheme Details: M5 northbound Jct 11a to 11 carriageway closure for drainage works.
Diversion: A417 westbound, A40 eastbound to M5</t>
  </si>
  <si>
    <t>A46 Both Directions London Road to Cold Ashton carriageway closure</t>
  </si>
  <si>
    <t>Overall Scheme Details: A46 Both Directions London Road to Cold Ashton carriageway closure for inspections
Diversion via A4, A350 and A420. Reverse for Southbound</t>
  </si>
  <si>
    <t>A500 northbound Talke exit and entry slip road closure</t>
  </si>
  <si>
    <t>M6 southbound Jct 11 entry and exit slip road closures</t>
  </si>
  <si>
    <t>Overall Scheme Details: M6 both directions Jct 11.
Entry and exit slip road closures for maintenance works. 
Diversion via National Highways and local authority network.</t>
  </si>
  <si>
    <t>M42 southbound Jct 3 exit slip road closure</t>
  </si>
  <si>
    <t>M54 eastbound Jct 3 entry slip road closure</t>
  </si>
  <si>
    <t xml:space="preserve">Overall Scheme Details: M54 both directions Jct 3. 
Entry slip road closure for maintenance works. 
Diversion via National Highways and local authority network. </t>
  </si>
  <si>
    <t>A5 eastbound Muckley Corner roundabout to Wall Mini roundabout carriageway closure</t>
  </si>
  <si>
    <t>Overall Scheme Details: A5 eastbound Muckley Corner to Swinfen.
Carriageway closure for maintenance works.
Diversion via National Highways and local authority network.</t>
  </si>
  <si>
    <t>A50 westbound Foley road entry slip road closure</t>
  </si>
  <si>
    <t xml:space="preserve">Overall Scheme Details: A50 westbound Foley road.
Entry slip road closure for maintenance works.
Diversion via National Highways network. </t>
  </si>
  <si>
    <t>A1 northbound Tempsford to Black Cat Roundabout carriageway closure</t>
  </si>
  <si>
    <t>Overall Scheme Details: A1 / A421 both directions 
Biggleswade to St Neots - carriageway closures, lane closures, narrow lanes, permanent layby closures and diversion routes for construction - bypass/new on behalf of National Highways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</si>
</sst>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dddd\ d\ mmm"/>
  </numFmts>
  <fonts count="54" x14ac:knownFonts="1">
    <font>
      <sz val="12"/>
      <color theme="1"/>
      <name val="Arial"/>
      <family val="2"/>
    </font>
    <font>
      <sz val="11"/>
      <color indexed="8"/>
      <name val="Calibri"/>
      <family val="2"/>
    </font>
    <font>
      <sz val="11"/>
      <name val="Arial"/>
      <family val="2"/>
    </font>
    <font>
      <u/>
      <sz val="11"/>
      <color indexed="30"/>
      <name val="Arial"/>
      <family val="2"/>
    </font>
    <font>
      <sz val="10"/>
      <name val="Arial"/>
      <family val="2"/>
    </font>
    <font>
      <sz val="22"/>
      <name val="Arial"/>
      <family val="2"/>
    </font>
    <font>
      <sz val="12"/>
      <color theme="1"/>
      <name val="Arial"/>
      <family val="2"/>
    </font>
    <font>
      <sz val="11"/>
      <color theme="1"/>
      <name val="Calibri"/>
      <family val="2"/>
      <scheme val="minor"/>
    </font>
    <font>
      <sz val="11"/>
      <color theme="0"/>
      <name val="Calibri"/>
      <family val="2"/>
      <scheme val="minor"/>
    </font>
    <font>
      <sz val="12"/>
      <color theme="0"/>
      <name val="Arial"/>
      <family val="2"/>
    </font>
    <font>
      <sz val="11"/>
      <color rgb="FF9C0006"/>
      <name val="Calibri"/>
      <family val="2"/>
      <scheme val="minor"/>
    </font>
    <font>
      <sz val="12"/>
      <color rgb="FF9C0006"/>
      <name val="Arial"/>
      <family val="2"/>
    </font>
    <font>
      <b/>
      <sz val="11"/>
      <color rgb="FFFA7D00"/>
      <name val="Calibri"/>
      <family val="2"/>
      <scheme val="minor"/>
    </font>
    <font>
      <b/>
      <sz val="12"/>
      <color rgb="FFFA7D00"/>
      <name val="Arial"/>
      <family val="2"/>
    </font>
    <font>
      <b/>
      <sz val="11"/>
      <color theme="0"/>
      <name val="Calibri"/>
      <family val="2"/>
      <scheme val="minor"/>
    </font>
    <font>
      <b/>
      <sz val="12"/>
      <color theme="0"/>
      <name val="Arial"/>
      <family val="2"/>
    </font>
    <font>
      <sz val="11"/>
      <color rgb="FF000000"/>
      <name val="Calibri"/>
      <family val="2"/>
      <scheme val="minor"/>
    </font>
    <font>
      <i/>
      <sz val="11"/>
      <color rgb="FF7F7F7F"/>
      <name val="Calibri"/>
      <family val="2"/>
      <scheme val="minor"/>
    </font>
    <font>
      <i/>
      <sz val="12"/>
      <color rgb="FF7F7F7F"/>
      <name val="Arial"/>
      <family val="2"/>
    </font>
    <font>
      <sz val="11"/>
      <color rgb="FF006100"/>
      <name val="Calibri"/>
      <family val="2"/>
      <scheme val="minor"/>
    </font>
    <font>
      <sz val="12"/>
      <color rgb="FF006100"/>
      <name val="Arial"/>
      <family val="2"/>
    </font>
    <font>
      <b/>
      <sz val="15"/>
      <color theme="3"/>
      <name val="Calibri"/>
      <family val="2"/>
      <scheme val="minor"/>
    </font>
    <font>
      <b/>
      <sz val="15"/>
      <color theme="3"/>
      <name val="Arial"/>
      <family val="2"/>
    </font>
    <font>
      <b/>
      <sz val="13"/>
      <color theme="3"/>
      <name val="Calibri"/>
      <family val="2"/>
      <scheme val="minor"/>
    </font>
    <font>
      <b/>
      <sz val="13"/>
      <color theme="3"/>
      <name val="Arial"/>
      <family val="2"/>
    </font>
    <font>
      <b/>
      <sz val="11"/>
      <color theme="3"/>
      <name val="Calibri"/>
      <family val="2"/>
      <scheme val="minor"/>
    </font>
    <font>
      <b/>
      <sz val="11"/>
      <color theme="3"/>
      <name val="Arial"/>
      <family val="2"/>
    </font>
    <font>
      <u/>
      <sz val="12"/>
      <color theme="10"/>
      <name val="Arial"/>
      <family val="2"/>
    </font>
    <font>
      <u/>
      <sz val="11"/>
      <color theme="10"/>
      <name val="Calibri"/>
      <family val="2"/>
      <scheme val="minor"/>
    </font>
    <font>
      <sz val="11"/>
      <color rgb="FF3F3F76"/>
      <name val="Calibri"/>
      <family val="2"/>
      <scheme val="minor"/>
    </font>
    <font>
      <sz val="12"/>
      <color rgb="FF3F3F76"/>
      <name val="Arial"/>
      <family val="2"/>
    </font>
    <font>
      <sz val="11"/>
      <color rgb="FFFA7D00"/>
      <name val="Calibri"/>
      <family val="2"/>
      <scheme val="minor"/>
    </font>
    <font>
      <sz val="12"/>
      <color rgb="FFFA7D00"/>
      <name val="Arial"/>
      <family val="2"/>
    </font>
    <font>
      <sz val="11"/>
      <color rgb="FF9C6500"/>
      <name val="Calibri"/>
      <family val="2"/>
      <scheme val="minor"/>
    </font>
    <font>
      <sz val="12"/>
      <color rgb="FF9C5700"/>
      <name val="Arial"/>
      <family val="2"/>
    </font>
    <font>
      <sz val="10"/>
      <color rgb="FF000000"/>
      <name val="Arial"/>
      <family val="2"/>
    </font>
    <font>
      <b/>
      <sz val="11"/>
      <color rgb="FF3F3F3F"/>
      <name val="Calibri"/>
      <family val="2"/>
      <scheme val="minor"/>
    </font>
    <font>
      <b/>
      <sz val="12"/>
      <color rgb="FF3F3F3F"/>
      <name val="Arial"/>
      <family val="2"/>
    </font>
    <font>
      <b/>
      <sz val="18"/>
      <color theme="3"/>
      <name val="Cambria"/>
      <family val="2"/>
      <scheme val="major"/>
    </font>
    <font>
      <sz val="18"/>
      <color theme="3"/>
      <name val="Cambria"/>
      <family val="2"/>
      <scheme val="major"/>
    </font>
    <font>
      <b/>
      <sz val="11"/>
      <color theme="1"/>
      <name val="Calibri"/>
      <family val="2"/>
      <scheme val="minor"/>
    </font>
    <font>
      <b/>
      <sz val="12"/>
      <color theme="1"/>
      <name val="Arial"/>
      <family val="2"/>
    </font>
    <font>
      <sz val="11"/>
      <color rgb="FFFF0000"/>
      <name val="Calibri"/>
      <family val="2"/>
      <scheme val="minor"/>
    </font>
    <font>
      <sz val="12"/>
      <color rgb="FFFF0000"/>
      <name val="Arial"/>
      <family val="2"/>
    </font>
    <font>
      <sz val="22"/>
      <color theme="1"/>
      <name val="Calibri"/>
      <family val="2"/>
      <scheme val="minor"/>
    </font>
    <font>
      <sz val="20"/>
      <color theme="1"/>
      <name val="Calibri"/>
      <family val="2"/>
      <scheme val="minor"/>
    </font>
    <font>
      <sz val="11"/>
      <name val="Calibri"/>
      <family val="2"/>
      <scheme val="minor"/>
    </font>
    <font>
      <sz val="12"/>
      <name val="Calibri"/>
      <family val="2"/>
      <scheme val="minor"/>
    </font>
    <font>
      <sz val="10"/>
      <color theme="1"/>
      <name val="Calibri"/>
      <family val="2"/>
      <scheme val="minor"/>
    </font>
    <font>
      <b/>
      <sz val="11"/>
      <color theme="1"/>
      <name val="Arial"/>
      <family val="2"/>
    </font>
    <font>
      <sz val="12"/>
      <color rgb="FFFF0000"/>
      <name val="Calibri"/>
      <family val="2"/>
      <scheme val="minor"/>
    </font>
    <font>
      <b/>
      <sz val="28"/>
      <color theme="1"/>
      <name val="Calibri"/>
      <family val="2"/>
      <scheme val="minor"/>
    </font>
    <font>
      <sz val="22"/>
      <color theme="0" tint="-0.249977111117893"/>
      <name val="Calibri"/>
      <family val="2"/>
      <scheme val="minor"/>
    </font>
    <font>
      <b/>
      <sz val="26"/>
      <color theme="1"/>
      <name val="Arial"/>
      <family val="2"/>
    </font>
  </fonts>
  <fills count="4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0" tint="-0.249977111117893"/>
        <bgColor indexed="64"/>
      </patternFill>
    </fill>
  </fills>
  <borders count="1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thin">
        <color theme="1"/>
      </top>
      <bottom/>
      <diagonal/>
    </border>
    <border>
      <left/>
      <right/>
      <top style="thin">
        <color theme="1"/>
      </top>
      <bottom style="thin">
        <color theme="1"/>
      </bottom>
      <diagonal/>
    </border>
  </borders>
  <cellStyleXfs count="459">
    <xf numFmtId="0" fontId="0" fillId="0" borderId="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2"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6"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3"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6" fillId="10"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6"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7" fillId="12" borderId="0" applyNumberFormat="0" applyBorder="0" applyAlignment="0" applyProtection="0"/>
    <xf numFmtId="0" fontId="6" fillId="12"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6"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6"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6" fillId="15"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6" fillId="16"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6"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7" fillId="17" borderId="0" applyNumberFormat="0" applyBorder="0" applyAlignment="0" applyProtection="0"/>
    <xf numFmtId="0" fontId="6" fillId="17"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6" fillId="18"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6" fillId="19"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7" fillId="20" borderId="0" applyNumberFormat="0" applyBorder="0" applyAlignment="0" applyProtection="0"/>
    <xf numFmtId="0" fontId="6" fillId="20" borderId="0" applyNumberFormat="0" applyBorder="0" applyAlignment="0" applyProtection="0"/>
    <xf numFmtId="0" fontId="7" fillId="20"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6" fillId="21"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8" fillId="22" borderId="0" applyNumberFormat="0" applyBorder="0" applyAlignment="0" applyProtection="0"/>
    <xf numFmtId="0" fontId="6" fillId="22"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3" borderId="0" applyNumberFormat="0" applyBorder="0" applyAlignment="0" applyProtection="0"/>
    <xf numFmtId="0" fontId="8" fillId="6" borderId="0" applyNumberFormat="0" applyBorder="0" applyAlignment="0" applyProtection="0"/>
    <xf numFmtId="0" fontId="8" fillId="23" borderId="0" applyNumberFormat="0" applyBorder="0" applyAlignment="0" applyProtection="0"/>
    <xf numFmtId="0" fontId="6" fillId="23"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7" borderId="0" applyNumberFormat="0" applyBorder="0" applyAlignment="0" applyProtection="0"/>
    <xf numFmtId="0" fontId="8" fillId="24" borderId="0" applyNumberFormat="0" applyBorder="0" applyAlignment="0" applyProtection="0"/>
    <xf numFmtId="0" fontId="6" fillId="24"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6" fillId="25"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6" borderId="0" applyNumberFormat="0" applyBorder="0" applyAlignment="0" applyProtection="0"/>
    <xf numFmtId="0" fontId="8" fillId="8" borderId="0" applyNumberFormat="0" applyBorder="0" applyAlignment="0" applyProtection="0"/>
    <xf numFmtId="0" fontId="8" fillId="26" borderId="0" applyNumberFormat="0" applyBorder="0" applyAlignment="0" applyProtection="0"/>
    <xf numFmtId="0" fontId="6" fillId="26"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8" fillId="27" borderId="0" applyNumberFormat="0" applyBorder="0" applyAlignment="0" applyProtection="0"/>
    <xf numFmtId="0" fontId="9" fillId="27"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9" fillId="28"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8" fillId="29" borderId="0" applyNumberFormat="0" applyBorder="0" applyAlignment="0" applyProtection="0"/>
    <xf numFmtId="0" fontId="9" fillId="29"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8" fillId="30" borderId="0" applyNumberFormat="0" applyBorder="0" applyAlignment="0" applyProtection="0"/>
    <xf numFmtId="0" fontId="9" fillId="30"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8" fillId="31" borderId="0" applyNumberFormat="0" applyBorder="0" applyAlignment="0" applyProtection="0"/>
    <xf numFmtId="0" fontId="9" fillId="31"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8" fillId="32" borderId="0" applyNumberFormat="0" applyBorder="0" applyAlignment="0" applyProtection="0"/>
    <xf numFmtId="0" fontId="9" fillId="32" borderId="0" applyNumberFormat="0" applyBorder="0" applyAlignment="0" applyProtection="0"/>
    <xf numFmtId="0" fontId="8" fillId="32"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0" fillId="33" borderId="0" applyNumberFormat="0" applyBorder="0" applyAlignment="0" applyProtection="0"/>
    <xf numFmtId="0" fontId="11" fillId="33" borderId="0" applyNumberFormat="0" applyBorder="0" applyAlignment="0" applyProtection="0"/>
    <xf numFmtId="0" fontId="10" fillId="33" borderId="0" applyNumberFormat="0" applyBorder="0" applyAlignment="0" applyProtection="0"/>
    <xf numFmtId="0" fontId="12" fillId="34" borderId="3" applyNumberFormat="0" applyAlignment="0" applyProtection="0"/>
    <xf numFmtId="0" fontId="12" fillId="34" borderId="3" applyNumberFormat="0" applyAlignment="0" applyProtection="0"/>
    <xf numFmtId="0" fontId="12" fillId="34" borderId="3" applyNumberFormat="0" applyAlignment="0" applyProtection="0"/>
    <xf numFmtId="0" fontId="13" fillId="34" borderId="3" applyNumberFormat="0" applyAlignment="0" applyProtection="0"/>
    <xf numFmtId="0" fontId="12" fillId="34" borderId="3" applyNumberFormat="0" applyAlignment="0" applyProtection="0"/>
    <xf numFmtId="0" fontId="14" fillId="35" borderId="4" applyNumberFormat="0" applyAlignment="0" applyProtection="0"/>
    <xf numFmtId="0" fontId="14" fillId="35" borderId="4" applyNumberFormat="0" applyAlignment="0" applyProtection="0"/>
    <xf numFmtId="0" fontId="14" fillId="35" borderId="4" applyNumberFormat="0" applyAlignment="0" applyProtection="0"/>
    <xf numFmtId="0" fontId="15" fillId="35" borderId="4" applyNumberFormat="0" applyAlignment="0" applyProtection="0"/>
    <xf numFmtId="0" fontId="14" fillId="35" borderId="4" applyNumberFormat="0" applyAlignment="0" applyProtection="0"/>
    <xf numFmtId="43" fontId="16" fillId="0" borderId="0" applyFont="0" applyFill="0" applyBorder="0" applyAlignment="0" applyProtection="0"/>
    <xf numFmtId="43" fontId="16" fillId="0" borderId="0" applyFont="0" applyFill="0" applyBorder="0" applyAlignment="0" applyProtection="0"/>
    <xf numFmtId="43" fontId="16"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9" fillId="36" borderId="0" applyNumberFormat="0" applyBorder="0" applyAlignment="0" applyProtection="0"/>
    <xf numFmtId="0" fontId="19" fillId="36" borderId="0" applyNumberFormat="0" applyBorder="0" applyAlignment="0" applyProtection="0"/>
    <xf numFmtId="0" fontId="19" fillId="36" borderId="0" applyNumberFormat="0" applyBorder="0" applyAlignment="0" applyProtection="0"/>
    <xf numFmtId="0" fontId="20" fillId="36" borderId="0" applyNumberFormat="0" applyBorder="0" applyAlignment="0" applyProtection="0"/>
    <xf numFmtId="0" fontId="19" fillId="36" borderId="0" applyNumberFormat="0" applyBorder="0" applyAlignment="0" applyProtection="0"/>
    <xf numFmtId="0" fontId="21" fillId="0" borderId="5" applyNumberFormat="0" applyFill="0" applyAlignment="0" applyProtection="0"/>
    <xf numFmtId="0" fontId="21" fillId="0" borderId="5" applyNumberFormat="0" applyFill="0" applyAlignment="0" applyProtection="0"/>
    <xf numFmtId="0" fontId="21" fillId="0" borderId="5" applyNumberFormat="0" applyFill="0" applyAlignment="0" applyProtection="0"/>
    <xf numFmtId="0" fontId="22" fillId="0" borderId="5" applyNumberFormat="0" applyFill="0" applyAlignment="0" applyProtection="0"/>
    <xf numFmtId="0" fontId="21" fillId="0" borderId="5"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3" fillId="0" borderId="6" applyNumberFormat="0" applyFill="0" applyAlignment="0" applyProtection="0"/>
    <xf numFmtId="0" fontId="24" fillId="0" borderId="6" applyNumberFormat="0" applyFill="0" applyAlignment="0" applyProtection="0"/>
    <xf numFmtId="0" fontId="23" fillId="0" borderId="6"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7"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5"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9" fillId="37" borderId="3" applyNumberFormat="0" applyAlignment="0" applyProtection="0"/>
    <xf numFmtId="0" fontId="29" fillId="37" borderId="3" applyNumberFormat="0" applyAlignment="0" applyProtection="0"/>
    <xf numFmtId="0" fontId="29" fillId="37" borderId="3" applyNumberFormat="0" applyAlignment="0" applyProtection="0"/>
    <xf numFmtId="0" fontId="30" fillId="37" borderId="3" applyNumberFormat="0" applyAlignment="0" applyProtection="0"/>
    <xf numFmtId="0" fontId="29" fillId="37" borderId="3" applyNumberFormat="0" applyAlignment="0" applyProtection="0"/>
    <xf numFmtId="0" fontId="31" fillId="0" borderId="8" applyNumberFormat="0" applyFill="0" applyAlignment="0" applyProtection="0"/>
    <xf numFmtId="0" fontId="31" fillId="0" borderId="8" applyNumberFormat="0" applyFill="0" applyAlignment="0" applyProtection="0"/>
    <xf numFmtId="0" fontId="31" fillId="0" borderId="8" applyNumberFormat="0" applyFill="0" applyAlignment="0" applyProtection="0"/>
    <xf numFmtId="0" fontId="32" fillId="0" borderId="8" applyNumberFormat="0" applyFill="0" applyAlignment="0" applyProtection="0"/>
    <xf numFmtId="0" fontId="31" fillId="0" borderId="8" applyNumberFormat="0" applyFill="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4" fillId="38" borderId="0" applyNumberFormat="0" applyBorder="0" applyAlignment="0" applyProtection="0"/>
    <xf numFmtId="0" fontId="33" fillId="38" borderId="0" applyNumberFormat="0" applyBorder="0" applyAlignment="0" applyProtection="0"/>
    <xf numFmtId="0" fontId="7" fillId="0" borderId="0"/>
    <xf numFmtId="0" fontId="16" fillId="0" borderId="0"/>
    <xf numFmtId="0" fontId="7" fillId="0" borderId="0"/>
    <xf numFmtId="0" fontId="16" fillId="0" borderId="0"/>
    <xf numFmtId="0" fontId="7" fillId="0" borderId="0"/>
    <xf numFmtId="0" fontId="7" fillId="0" borderId="0"/>
    <xf numFmtId="0" fontId="7" fillId="0" borderId="0"/>
    <xf numFmtId="0" fontId="1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35" fillId="0" borderId="0"/>
    <xf numFmtId="0" fontId="7" fillId="0" borderId="0"/>
    <xf numFmtId="0" fontId="7" fillId="0" borderId="0"/>
    <xf numFmtId="0" fontId="7" fillId="0" borderId="0"/>
    <xf numFmtId="0" fontId="7" fillId="0" borderId="0"/>
    <xf numFmtId="0" fontId="7" fillId="0" borderId="0"/>
    <xf numFmtId="0" fontId="35" fillId="0" borderId="0"/>
    <xf numFmtId="0" fontId="35" fillId="0" borderId="0"/>
    <xf numFmtId="0" fontId="6" fillId="0" borderId="0"/>
    <xf numFmtId="0" fontId="35" fillId="0" borderId="0"/>
    <xf numFmtId="0" fontId="6"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1"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7" fillId="39" borderId="9" applyNumberFormat="0" applyFont="0" applyAlignment="0" applyProtection="0"/>
    <xf numFmtId="0" fontId="36" fillId="34" borderId="10" applyNumberFormat="0" applyAlignment="0" applyProtection="0"/>
    <xf numFmtId="0" fontId="36" fillId="34" borderId="10" applyNumberFormat="0" applyAlignment="0" applyProtection="0"/>
    <xf numFmtId="0" fontId="36" fillId="34" borderId="10" applyNumberFormat="0" applyAlignment="0" applyProtection="0"/>
    <xf numFmtId="0" fontId="37" fillId="34" borderId="10" applyNumberFormat="0" applyAlignment="0" applyProtection="0"/>
    <xf numFmtId="0" fontId="36" fillId="34" borderId="10" applyNumberFormat="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40" fillId="0" borderId="11" applyNumberFormat="0" applyFill="0" applyAlignment="0" applyProtection="0"/>
    <xf numFmtId="0" fontId="40" fillId="0" borderId="11" applyNumberFormat="0" applyFill="0" applyAlignment="0" applyProtection="0"/>
    <xf numFmtId="0" fontId="40" fillId="0" borderId="11" applyNumberFormat="0" applyFill="0" applyAlignment="0" applyProtection="0"/>
    <xf numFmtId="0" fontId="41" fillId="0" borderId="11" applyNumberFormat="0" applyFill="0" applyAlignment="0" applyProtection="0"/>
    <xf numFmtId="0" fontId="40" fillId="0" borderId="11" applyNumberFormat="0" applyFill="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2" fillId="0" borderId="0" applyNumberFormat="0" applyFill="0" applyBorder="0" applyAlignment="0" applyProtection="0"/>
  </cellStyleXfs>
  <cellXfs count="45">
    <xf numFmtId="0" fontId="0" fillId="0" borderId="0" xfId="0"/>
    <xf numFmtId="0" fontId="44" fillId="40" borderId="0" xfId="0" applyFont="1" applyFill="1" applyAlignment="1">
      <alignment horizontal="left" vertical="top"/>
    </xf>
    <xf numFmtId="0" fontId="45" fillId="40" borderId="0" xfId="0" applyFont="1" applyFill="1" applyAlignment="1">
      <alignment horizontal="left" vertical="top"/>
    </xf>
    <xf numFmtId="0" fontId="46" fillId="0" borderId="0" xfId="0" applyFont="1" applyAlignment="1">
      <alignment horizontal="left" vertical="top" wrapText="1"/>
    </xf>
    <xf numFmtId="0" fontId="47" fillId="0" borderId="0" xfId="0" applyFont="1" applyAlignment="1">
      <alignment horizontal="left" vertical="top" wrapText="1"/>
    </xf>
    <xf numFmtId="0" fontId="47" fillId="0" borderId="0" xfId="0" applyFont="1" applyAlignment="1">
      <alignment horizontal="left" vertical="top"/>
    </xf>
    <xf numFmtId="0" fontId="46" fillId="0" borderId="0" xfId="0" applyFont="1" applyAlignment="1">
      <alignment horizontal="left" vertical="top"/>
    </xf>
    <xf numFmtId="0" fontId="7" fillId="0" borderId="0" xfId="0" applyFont="1" applyAlignment="1">
      <alignment horizontal="left" vertical="top" wrapText="1"/>
    </xf>
    <xf numFmtId="0" fontId="2" fillId="0" borderId="0" xfId="0" applyFont="1" applyAlignment="1">
      <alignment horizontal="left" vertical="top" wrapText="1"/>
    </xf>
    <xf numFmtId="0" fontId="7" fillId="40" borderId="0" xfId="0" applyFont="1" applyFill="1" applyAlignment="1">
      <alignment horizontal="left" vertical="top"/>
    </xf>
    <xf numFmtId="0" fontId="48" fillId="40" borderId="0" xfId="0" applyFont="1" applyFill="1" applyAlignment="1">
      <alignment horizontal="left" vertical="top"/>
    </xf>
    <xf numFmtId="20" fontId="49" fillId="41" borderId="1" xfId="0" applyNumberFormat="1" applyFont="1" applyFill="1" applyBorder="1" applyAlignment="1" applyProtection="1">
      <alignment horizontal="center" vertical="center" wrapText="1"/>
      <protection locked="0"/>
    </xf>
    <xf numFmtId="0" fontId="49" fillId="41" borderId="1" xfId="0" applyFont="1" applyFill="1" applyBorder="1" applyAlignment="1" applyProtection="1">
      <alignment horizontal="center" vertical="center" wrapText="1"/>
      <protection locked="0"/>
    </xf>
    <xf numFmtId="20" fontId="46" fillId="0" borderId="0" xfId="0" applyNumberFormat="1" applyFont="1" applyAlignment="1">
      <alignment horizontal="left" vertical="top" wrapText="1"/>
    </xf>
    <xf numFmtId="0" fontId="46" fillId="40" borderId="0" xfId="0" applyFont="1" applyFill="1" applyAlignment="1">
      <alignment horizontal="left" vertical="top"/>
    </xf>
    <xf numFmtId="0" fontId="0" fillId="40" borderId="0" xfId="0" applyFill="1"/>
    <xf numFmtId="22" fontId="0" fillId="40" borderId="2" xfId="0" applyNumberFormat="1" applyFill="1" applyBorder="1" applyAlignment="1">
      <alignment horizontal="left" vertical="top" wrapText="1"/>
    </xf>
    <xf numFmtId="0" fontId="0" fillId="40" borderId="2" xfId="0" applyFill="1" applyBorder="1" applyAlignment="1">
      <alignment horizontal="left" vertical="top" wrapText="1"/>
    </xf>
    <xf numFmtId="0" fontId="46" fillId="40" borderId="0" xfId="0" applyFont="1" applyFill="1" applyAlignment="1">
      <alignment horizontal="left" vertical="top" wrapText="1"/>
    </xf>
    <xf numFmtId="0" fontId="0" fillId="0" borderId="2" xfId="0" applyBorder="1" applyAlignment="1">
      <alignment horizontal="left" vertical="top" wrapText="1"/>
    </xf>
    <xf numFmtId="22" fontId="0" fillId="0" borderId="2" xfId="0" applyNumberFormat="1" applyBorder="1" applyAlignment="1">
      <alignment horizontal="left" vertical="top" wrapText="1"/>
    </xf>
    <xf numFmtId="0" fontId="0" fillId="0" borderId="0" xfId="0" applyAlignment="1">
      <alignment horizontal="left" vertical="top" wrapText="1"/>
    </xf>
    <xf numFmtId="22" fontId="0" fillId="0" borderId="0" xfId="0" applyNumberFormat="1" applyAlignment="1">
      <alignment horizontal="left" vertical="top" wrapText="1"/>
    </xf>
    <xf numFmtId="0" fontId="50" fillId="40" borderId="0" xfId="0" applyFont="1" applyFill="1" applyAlignment="1">
      <alignment horizontal="left" vertical="top"/>
    </xf>
    <xf numFmtId="0" fontId="43" fillId="40" borderId="0" xfId="0" applyFont="1" applyFill="1"/>
    <xf numFmtId="0" fontId="0" fillId="0" borderId="0" xfId="0" applyAlignment="1">
      <alignment vertical="top"/>
    </xf>
    <xf numFmtId="0" fontId="0" fillId="0" borderId="0" xfId="0" applyAlignment="1">
      <alignment vertical="top" wrapText="1"/>
    </xf>
    <xf numFmtId="22" fontId="0" fillId="0" borderId="0" xfId="0" applyNumberFormat="1" applyAlignment="1">
      <alignment vertical="top"/>
    </xf>
    <xf numFmtId="22" fontId="0" fillId="0" borderId="0" xfId="0" applyNumberFormat="1" applyAlignment="1">
      <alignment vertical="top" wrapText="1"/>
    </xf>
    <xf numFmtId="0" fontId="0" fillId="0" borderId="12" xfId="0" applyBorder="1" applyAlignment="1">
      <alignment vertical="top"/>
    </xf>
    <xf numFmtId="0" fontId="0" fillId="0" borderId="12" xfId="0" applyBorder="1" applyAlignment="1">
      <alignment vertical="top" wrapText="1"/>
    </xf>
    <xf numFmtId="22" fontId="0" fillId="0" borderId="12" xfId="0" applyNumberFormat="1" applyBorder="1" applyAlignment="1">
      <alignment vertical="top"/>
    </xf>
    <xf numFmtId="0" fontId="0" fillId="0" borderId="13" xfId="0" applyBorder="1" applyAlignment="1">
      <alignment vertical="top"/>
    </xf>
    <xf numFmtId="0" fontId="0" fillId="0" borderId="13" xfId="0" applyBorder="1" applyAlignment="1">
      <alignment vertical="top" wrapText="1"/>
    </xf>
    <xf numFmtId="22" fontId="0" fillId="0" borderId="13" xfId="0" applyNumberFormat="1" applyBorder="1" applyAlignment="1">
      <alignment vertical="top"/>
    </xf>
    <xf numFmtId="0" fontId="51" fillId="40" borderId="0" xfId="0" applyFont="1" applyFill="1" applyAlignment="1">
      <alignment horizontal="center" vertical="center"/>
    </xf>
    <xf numFmtId="14" fontId="52" fillId="43" borderId="0" xfId="0" applyNumberFormat="1" applyFont="1" applyFill="1" applyAlignment="1">
      <alignment horizontal="center" vertical="top"/>
    </xf>
    <xf numFmtId="0" fontId="4" fillId="40" borderId="0" xfId="375" applyFont="1" applyFill="1" applyAlignment="1">
      <alignment horizontal="center" vertical="center" wrapText="1"/>
    </xf>
    <xf numFmtId="0" fontId="2" fillId="0" borderId="0" xfId="375" applyFont="1" applyFill="1" applyAlignment="1">
      <alignment horizontal="center" vertical="top" wrapText="1"/>
    </xf>
    <xf numFmtId="164" fontId="45" fillId="40" borderId="0" xfId="0" applyNumberFormat="1" applyFont="1" applyFill="1" applyAlignment="1">
      <alignment horizontal="right" vertical="top"/>
    </xf>
    <xf numFmtId="0" fontId="5" fillId="42" borderId="0" xfId="375" applyFont="1" applyFill="1" applyAlignment="1">
      <alignment horizontal="center" vertical="top"/>
    </xf>
    <xf numFmtId="0" fontId="5" fillId="40" borderId="0" xfId="375" applyFont="1" applyFill="1" applyAlignment="1">
      <alignment horizontal="center" vertical="top"/>
    </xf>
    <xf numFmtId="0" fontId="5" fillId="0" borderId="0" xfId="375" applyFont="1" applyAlignment="1">
      <alignment horizontal="center" vertical="top"/>
    </xf>
    <xf numFmtId="164" fontId="45" fillId="40" borderId="0" xfId="0" applyNumberFormat="1" applyFont="1" applyFill="1" applyAlignment="1">
      <alignment horizontal="left" vertical="top"/>
    </xf>
    <xf numFmtId="0" fontId="53" fillId="40" borderId="0" xfId="0" quotePrefix="1" applyFont="1" applyFill="1" applyAlignment="1">
      <alignment horizontal="left" vertical="center" wrapText="1"/>
    </xf>
  </cellXfs>
  <cellStyles count="459">
    <cellStyle name="20% - Accent1" xfId="1" builtinId="30" customBuiltin="1"/>
    <cellStyle name="20% - Accent1 2" xfId="2" xr:uid="{1C3076D9-F2C2-4C72-9BBF-ECEA44568A40}"/>
    <cellStyle name="20% - Accent1 2 2" xfId="3" xr:uid="{9082FA31-1536-461C-B12F-5AECEEF7F72B}"/>
    <cellStyle name="20% - Accent1 2 2 2" xfId="4" xr:uid="{CAE65744-5DCC-4191-AFE8-75967B655C54}"/>
    <cellStyle name="20% - Accent1 2 2 2 2" xfId="5" xr:uid="{A970DD3D-1709-410A-97B5-A71F65CCDA0F}"/>
    <cellStyle name="20% - Accent1 2 2 2 2 2" xfId="6" xr:uid="{41CD4CFE-3A47-44FC-BAAF-808C2FC69F88}"/>
    <cellStyle name="20% - Accent1 2 2 2 3" xfId="7" xr:uid="{1904CC0A-7888-478A-AAB2-7B4A6B04F911}"/>
    <cellStyle name="20% - Accent1 2 2 3" xfId="8" xr:uid="{83F91834-8C6C-43ED-B554-3695DDAC1779}"/>
    <cellStyle name="20% - Accent1 2 2 3 2" xfId="9" xr:uid="{DA7B1BBE-17AE-40B3-8057-5AE9CA7F3D3D}"/>
    <cellStyle name="20% - Accent1 2 2 4" xfId="10" xr:uid="{8B90709D-4621-47C8-91EF-16695FCF02A4}"/>
    <cellStyle name="20% - Accent1 2 2 5" xfId="11" xr:uid="{5EFAAAD5-5199-4392-9C81-0D81AD890163}"/>
    <cellStyle name="20% - Accent1 2 3" xfId="12" xr:uid="{51E1E5F5-E03C-436E-AF85-24DDA982F4D7}"/>
    <cellStyle name="20% - Accent1 2 3 2" xfId="13" xr:uid="{29ACE20F-C1C2-49E0-9BFC-B75704D2B203}"/>
    <cellStyle name="20% - Accent1 2 3 2 2" xfId="14" xr:uid="{43A7E4FC-C2C7-472F-8A27-F2B47D8E2CCF}"/>
    <cellStyle name="20% - Accent1 2 3 3" xfId="15" xr:uid="{79D79B89-1F32-4E86-9134-8AC7728B266A}"/>
    <cellStyle name="20% - Accent1 2 4" xfId="16" xr:uid="{26CB98D8-9566-4FF3-89E3-C9DA2425665F}"/>
    <cellStyle name="20% - Accent1 2 4 2" xfId="17" xr:uid="{A92EFAC2-B7F7-4A2C-910E-15FE267011FF}"/>
    <cellStyle name="20% - Accent1 2 5" xfId="18" xr:uid="{C8F20E7B-B6FE-4BF7-80F6-674A6B88D325}"/>
    <cellStyle name="20% - Accent1 3" xfId="19" xr:uid="{BE7C152D-B7C3-42B4-9F81-EF53B4F8D78A}"/>
    <cellStyle name="20% - Accent1 3 2" xfId="20" xr:uid="{8924F36B-6561-4532-821C-86E954358B94}"/>
    <cellStyle name="20% - Accent1 4" xfId="21" xr:uid="{00BF0183-9D0A-47D3-9559-C5B23B8D45B0}"/>
    <cellStyle name="20% - Accent2" xfId="22" builtinId="34" customBuiltin="1"/>
    <cellStyle name="20% - Accent2 2" xfId="23" xr:uid="{18D751E0-2F49-4913-8AD0-6B98A9EB05B2}"/>
    <cellStyle name="20% - Accent2 2 2" xfId="24" xr:uid="{92AA9F59-FED6-4DC2-8B75-FBE347946B10}"/>
    <cellStyle name="20% - Accent2 2 2 2" xfId="25" xr:uid="{04D51A37-18A6-401A-B5C0-130B431AB217}"/>
    <cellStyle name="20% - Accent2 2 2 2 2" xfId="26" xr:uid="{CBD8F91F-C602-43A9-B4D0-3EA9821B2FCB}"/>
    <cellStyle name="20% - Accent2 2 2 2 2 2" xfId="27" xr:uid="{77EF9BF5-366C-41DD-9D75-B88682065720}"/>
    <cellStyle name="20% - Accent2 2 2 2 3" xfId="28" xr:uid="{3B3C8116-2461-4BA1-BDF1-E315C8868DF7}"/>
    <cellStyle name="20% - Accent2 2 2 3" xfId="29" xr:uid="{995AA36E-C7B7-4875-A7B2-0687FA406162}"/>
    <cellStyle name="20% - Accent2 2 2 3 2" xfId="30" xr:uid="{648B5492-3B62-4312-9AF1-858F394C7C87}"/>
    <cellStyle name="20% - Accent2 2 2 4" xfId="31" xr:uid="{FAF8B040-2DE6-40D4-A2D6-952FCD990772}"/>
    <cellStyle name="20% - Accent2 2 2 5" xfId="32" xr:uid="{C638F427-30E9-4EB1-9513-A59E5B52F194}"/>
    <cellStyle name="20% - Accent2 2 3" xfId="33" xr:uid="{0C1EC8AB-2465-40D6-B0DC-75D8A1D4BEE1}"/>
    <cellStyle name="20% - Accent2 2 3 2" xfId="34" xr:uid="{6B930FDF-17AF-43E7-94F7-76543768C42C}"/>
    <cellStyle name="20% - Accent2 2 3 2 2" xfId="35" xr:uid="{20C0FFDD-550B-4483-ADE3-1F9500B0D6F0}"/>
    <cellStyle name="20% - Accent2 2 3 3" xfId="36" xr:uid="{966B13AA-71D7-4B45-ABD4-AFF727E706C8}"/>
    <cellStyle name="20% - Accent2 2 4" xfId="37" xr:uid="{F6BC0D4F-C37B-4545-9CE9-B7C270B04A1E}"/>
    <cellStyle name="20% - Accent2 2 4 2" xfId="38" xr:uid="{435517A5-C3BC-461E-9D06-7909CCDB4F4B}"/>
    <cellStyle name="20% - Accent2 2 5" xfId="39" xr:uid="{71924468-D8A5-4384-A731-316A60C2CEE2}"/>
    <cellStyle name="20% - Accent2 3" xfId="40" xr:uid="{68F4A951-6FCB-485D-82EB-CBFF70CB9334}"/>
    <cellStyle name="20% - Accent2 3 2" xfId="41" xr:uid="{D63E9AAC-CE81-4B82-B7B8-91A857318AB0}"/>
    <cellStyle name="20% - Accent2 4" xfId="42" xr:uid="{B9A77DE3-5CB9-417F-8147-ABE390785C76}"/>
    <cellStyle name="20% - Accent3" xfId="43" builtinId="38" customBuiltin="1"/>
    <cellStyle name="20% - Accent3 2" xfId="44" xr:uid="{9B46CD09-D9A6-41C9-98B7-9EA604BE318D}"/>
    <cellStyle name="20% - Accent3 2 2" xfId="45" xr:uid="{7C23D3DD-1A92-405E-BA10-22F952117A19}"/>
    <cellStyle name="20% - Accent3 2 2 2" xfId="46" xr:uid="{9F7AB938-DEDC-4B53-8138-5E3266594902}"/>
    <cellStyle name="20% - Accent3 2 2 2 2" xfId="47" xr:uid="{3B41479F-A817-4242-AFF2-B8B7C0FF4F12}"/>
    <cellStyle name="20% - Accent3 2 2 2 2 2" xfId="48" xr:uid="{BFD50AA9-7EEF-4A2D-8E0E-D4C49542DC50}"/>
    <cellStyle name="20% - Accent3 2 2 2 3" xfId="49" xr:uid="{34D4B8FA-9995-452B-B45C-CFAB7B87B7A3}"/>
    <cellStyle name="20% - Accent3 2 2 3" xfId="50" xr:uid="{9140C2B6-FC2C-4A51-BFDE-111E1383AAE8}"/>
    <cellStyle name="20% - Accent3 2 2 3 2" xfId="51" xr:uid="{596936B4-B814-46B0-9944-FFB64C16503E}"/>
    <cellStyle name="20% - Accent3 2 2 4" xfId="52" xr:uid="{8B741FF3-2D16-44C6-BC9E-BBF5A0195765}"/>
    <cellStyle name="20% - Accent3 2 2 5" xfId="53" xr:uid="{D4718B7C-AEDB-4E77-9FA4-871EBEA530FB}"/>
    <cellStyle name="20% - Accent3 2 3" xfId="54" xr:uid="{2740CD63-7DA8-4488-A24A-5C989D10731F}"/>
    <cellStyle name="20% - Accent3 2 3 2" xfId="55" xr:uid="{060F0CC8-40F0-476F-B7C5-1F3FF4A39A4E}"/>
    <cellStyle name="20% - Accent3 2 3 2 2" xfId="56" xr:uid="{9BB0A244-B70B-4F9B-A766-C37E80922FC4}"/>
    <cellStyle name="20% - Accent3 2 3 3" xfId="57" xr:uid="{C64B21BC-B8E0-4550-8017-72EC524C03F1}"/>
    <cellStyle name="20% - Accent3 2 4" xfId="58" xr:uid="{005DA6CC-50C0-4EF7-A32A-397F14CE4248}"/>
    <cellStyle name="20% - Accent3 2 4 2" xfId="59" xr:uid="{FDEAB5D1-AEEB-465A-ADB7-97AA1FF6B59C}"/>
    <cellStyle name="20% - Accent3 2 5" xfId="60" xr:uid="{492F7A2E-B1FB-41A0-865C-4E95C205868D}"/>
    <cellStyle name="20% - Accent3 3" xfId="61" xr:uid="{174B5935-0A01-47C5-B955-EFBCD9C555A2}"/>
    <cellStyle name="20% - Accent3 3 2" xfId="62" xr:uid="{29E84719-D2DB-4C75-8AA9-D06F69F5ADE7}"/>
    <cellStyle name="20% - Accent3 4" xfId="63" xr:uid="{C7406FAA-F024-4A27-A8BE-D03C1C54691E}"/>
    <cellStyle name="20% - Accent4" xfId="64" builtinId="42" customBuiltin="1"/>
    <cellStyle name="20% - Accent4 2" xfId="65" xr:uid="{9CB6FC85-3AB8-4080-9A0B-151FEBFAC87F}"/>
    <cellStyle name="20% - Accent4 2 2" xfId="66" xr:uid="{10DEADD6-47CE-407F-B417-CE7775F2A7BA}"/>
    <cellStyle name="20% - Accent4 2 2 2" xfId="67" xr:uid="{D9792594-C981-4405-AE4F-4BA4D1D12DBA}"/>
    <cellStyle name="20% - Accent4 2 2 2 2" xfId="68" xr:uid="{C6E598BC-824B-422B-979D-F4A282DE6B7B}"/>
    <cellStyle name="20% - Accent4 2 2 2 2 2" xfId="69" xr:uid="{2E2BC2AA-5026-49E0-AA82-64E6273B1AD9}"/>
    <cellStyle name="20% - Accent4 2 2 2 3" xfId="70" xr:uid="{586E542C-752C-4051-A4AC-26FB0960CCA4}"/>
    <cellStyle name="20% - Accent4 2 2 3" xfId="71" xr:uid="{F702CE5F-2361-48B5-9938-63233C1E3F07}"/>
    <cellStyle name="20% - Accent4 2 2 3 2" xfId="72" xr:uid="{5111B49F-48FA-4F29-8ECE-723BD32DFB0C}"/>
    <cellStyle name="20% - Accent4 2 2 4" xfId="73" xr:uid="{B3E5F606-C8BD-47F9-AE82-A11555F4615D}"/>
    <cellStyle name="20% - Accent4 2 2 5" xfId="74" xr:uid="{EF9C3EAD-6EAA-4E84-A71E-E3830C2EDCD8}"/>
    <cellStyle name="20% - Accent4 2 3" xfId="75" xr:uid="{5A3FD1E5-61AD-4ABF-B119-80EFEA2433AD}"/>
    <cellStyle name="20% - Accent4 2 3 2" xfId="76" xr:uid="{4599F86D-85E2-428E-9094-7021D581D935}"/>
    <cellStyle name="20% - Accent4 2 3 2 2" xfId="77" xr:uid="{84B94FE3-4169-4A2D-8ADA-647678DD1C63}"/>
    <cellStyle name="20% - Accent4 2 3 3" xfId="78" xr:uid="{FF9DB7B5-FC63-4707-AC85-C0B3FFCC896F}"/>
    <cellStyle name="20% - Accent4 2 4" xfId="79" xr:uid="{4BBE784C-3C27-4B5F-B2EB-2ADFCA1FC38E}"/>
    <cellStyle name="20% - Accent4 2 4 2" xfId="80" xr:uid="{0B2A81B7-2CB6-43E4-B221-1127409AD2B4}"/>
    <cellStyle name="20% - Accent4 2 5" xfId="81" xr:uid="{3935D5E2-33FB-4F31-B34C-E2037707A3A2}"/>
    <cellStyle name="20% - Accent4 3" xfId="82" xr:uid="{85A89EC8-C207-4A29-A7A1-A6F08F7F55FC}"/>
    <cellStyle name="20% - Accent4 3 2" xfId="83" xr:uid="{F773B1DC-E2A0-4F1D-BE58-013D8CDA3BE7}"/>
    <cellStyle name="20% - Accent4 4" xfId="84" xr:uid="{C8AFA972-6A1F-49E7-9368-7A855F7B2CB5}"/>
    <cellStyle name="20% - Accent5" xfId="85" builtinId="46" customBuiltin="1"/>
    <cellStyle name="20% - Accent5 2" xfId="86" xr:uid="{55560E1B-558C-433C-8C2E-4649B4EBC4A7}"/>
    <cellStyle name="20% - Accent5 2 2" xfId="87" xr:uid="{AABA101D-5E67-49B2-AD02-5D48BD8CC383}"/>
    <cellStyle name="20% - Accent5 2 2 2" xfId="88" xr:uid="{A76CB1D4-1980-4AC2-9325-26F7458772EF}"/>
    <cellStyle name="20% - Accent5 2 2 2 2" xfId="89" xr:uid="{8E4E4727-9EE2-4636-9DD6-A2216210E419}"/>
    <cellStyle name="20% - Accent5 2 2 2 2 2" xfId="90" xr:uid="{FA5F5A7D-C45A-4452-A228-4DE30F183493}"/>
    <cellStyle name="20% - Accent5 2 2 2 3" xfId="91" xr:uid="{15B3DE0E-052D-4089-8684-48B64EEE6166}"/>
    <cellStyle name="20% - Accent5 2 2 3" xfId="92" xr:uid="{249DCFB9-D0C5-4CC7-858C-69CA0BAB0336}"/>
    <cellStyle name="20% - Accent5 2 2 3 2" xfId="93" xr:uid="{D3F5CA52-A4FD-4C89-BBFC-C527C23BF27A}"/>
    <cellStyle name="20% - Accent5 2 2 4" xfId="94" xr:uid="{CB402B20-B77D-4BC1-9926-18F64B02DF01}"/>
    <cellStyle name="20% - Accent5 2 2 5" xfId="95" xr:uid="{4C9F680F-8DBD-4BCE-9620-A586ADE4A1B7}"/>
    <cellStyle name="20% - Accent5 2 2 6" xfId="96" xr:uid="{E7195728-8C7F-48DF-9729-B60E6FEEA0B1}"/>
    <cellStyle name="20% - Accent5 2 2 7" xfId="97" xr:uid="{AA3F487C-8BF5-4C75-8FFC-CE4D8F3564B4}"/>
    <cellStyle name="20% - Accent5 2 2 8" xfId="98" xr:uid="{2EC51F9B-F439-4522-889D-F0A82FFEB40E}"/>
    <cellStyle name="20% - Accent5 2 3" xfId="99" xr:uid="{7843B76C-4EBF-4748-B569-088E323977E7}"/>
    <cellStyle name="20% - Accent5 2 3 2" xfId="100" xr:uid="{28A0F652-0D0D-4705-B9B3-FA10D603C4D3}"/>
    <cellStyle name="20% - Accent5 2 3 2 2" xfId="101" xr:uid="{FB8D2066-41F5-4FD7-91CB-D5608943A27E}"/>
    <cellStyle name="20% - Accent5 2 3 3" xfId="102" xr:uid="{7A612C7B-E7B7-4E1F-B6F0-706CD0C1D0F3}"/>
    <cellStyle name="20% - Accent5 2 3 4" xfId="103" xr:uid="{E8773AEA-1E81-45E1-8D99-752C17582485}"/>
    <cellStyle name="20% - Accent5 2 3 5" xfId="104" xr:uid="{783AF711-CA98-4688-ACCE-5489EAF37D35}"/>
    <cellStyle name="20% - Accent5 2 3 6" xfId="105" xr:uid="{1BEF77E8-F345-4445-97B5-A13552E3779D}"/>
    <cellStyle name="20% - Accent5 2 3 7" xfId="106" xr:uid="{F83B842F-4EEA-4E43-94F9-54EDF6C609CD}"/>
    <cellStyle name="20% - Accent5 2 4" xfId="107" xr:uid="{48B78534-C970-4194-B37E-E03143C2CAB5}"/>
    <cellStyle name="20% - Accent5 2 4 2" xfId="108" xr:uid="{FBB2CB39-B17C-436E-966F-EBB9ED1D8F14}"/>
    <cellStyle name="20% - Accent5 2 5" xfId="109" xr:uid="{96D404E5-6058-49D2-9318-3DC7C403EFC4}"/>
    <cellStyle name="20% - Accent5 2 6" xfId="110" xr:uid="{205D9A22-E3E0-4254-BB14-EFB8354E112B}"/>
    <cellStyle name="20% - Accent5 2 7" xfId="111" xr:uid="{26165252-FFF8-43AC-BCAF-9CEE0DCB77FE}"/>
    <cellStyle name="20% - Accent5 2 8" xfId="112" xr:uid="{CC0B31AE-BE01-4874-AA95-4F51E8107E05}"/>
    <cellStyle name="20% - Accent5 2 9" xfId="113" xr:uid="{E74BB813-09FF-4ACD-8C42-E79B06F647F7}"/>
    <cellStyle name="20% - Accent5 3" xfId="114" xr:uid="{59BF426B-9B72-4797-BE87-E84DB56DD599}"/>
    <cellStyle name="20% - Accent5 3 2" xfId="115" xr:uid="{A42BFCC1-64B5-4F66-A887-427D3636C5D9}"/>
    <cellStyle name="20% - Accent5 4" xfId="116" xr:uid="{40C4C6A3-5922-4906-B0DC-2590A8A87193}"/>
    <cellStyle name="20% - Accent6" xfId="117" builtinId="50" customBuiltin="1"/>
    <cellStyle name="20% - Accent6 2" xfId="118" xr:uid="{5B197DF6-CE9B-4480-8051-909933E67141}"/>
    <cellStyle name="20% - Accent6 2 2" xfId="119" xr:uid="{6C701ED2-DCB4-4668-A5F9-B12694E88C25}"/>
    <cellStyle name="20% - Accent6 2 2 2" xfId="120" xr:uid="{40A4112A-188B-4879-8147-3914F52D1A21}"/>
    <cellStyle name="20% - Accent6 2 2 2 2" xfId="121" xr:uid="{B3E953CA-0528-4FFF-B443-7C009B0B1B22}"/>
    <cellStyle name="20% - Accent6 2 2 2 2 2" xfId="122" xr:uid="{2B3AA860-2113-423D-9DE9-94BF6ED8A4F5}"/>
    <cellStyle name="20% - Accent6 2 2 2 3" xfId="123" xr:uid="{87DADF5B-4FCE-41A4-A28E-108936AAF624}"/>
    <cellStyle name="20% - Accent6 2 2 3" xfId="124" xr:uid="{495D3387-88D1-4F43-8221-49CADFA619ED}"/>
    <cellStyle name="20% - Accent6 2 2 3 2" xfId="125" xr:uid="{58448116-5828-401C-A1F0-61AA073ABC27}"/>
    <cellStyle name="20% - Accent6 2 2 4" xfId="126" xr:uid="{82362822-913F-4683-98AB-8FA78A96CF1F}"/>
    <cellStyle name="20% - Accent6 2 2 5" xfId="127" xr:uid="{BD8B1EF5-7FFC-4E71-9D20-A7B970D60CD8}"/>
    <cellStyle name="20% - Accent6 2 3" xfId="128" xr:uid="{A408069C-A6F3-4494-BD5C-52452FB466B9}"/>
    <cellStyle name="20% - Accent6 2 3 2" xfId="129" xr:uid="{10623B94-F95F-4C66-83FE-219368D5D32B}"/>
    <cellStyle name="20% - Accent6 2 3 2 2" xfId="130" xr:uid="{93503B32-DB9E-42BC-AE64-67CCB294AD72}"/>
    <cellStyle name="20% - Accent6 2 3 3" xfId="131" xr:uid="{911A6140-02EF-4709-BE8A-54186A70273A}"/>
    <cellStyle name="20% - Accent6 2 4" xfId="132" xr:uid="{2B035B18-364F-4FE5-B7A9-77CEC4D96DF0}"/>
    <cellStyle name="20% - Accent6 2 4 2" xfId="133" xr:uid="{C9DCC3E6-D8E0-4268-97A6-47AD4A41EBDB}"/>
    <cellStyle name="20% - Accent6 2 5" xfId="134" xr:uid="{BE5402B4-EC3E-495A-9B95-89B742B15BE6}"/>
    <cellStyle name="20% - Accent6 3" xfId="135" xr:uid="{D7BE99E2-A322-45EC-B347-348D48B704AE}"/>
    <cellStyle name="20% - Accent6 3 2" xfId="136" xr:uid="{0D95A591-095D-4190-9916-84D756302F2F}"/>
    <cellStyle name="20% - Accent6 4" xfId="137" xr:uid="{D3496FFB-C106-442E-8ED4-FE3721ABFFA1}"/>
    <cellStyle name="40% - Accent1" xfId="138" builtinId="31" customBuiltin="1"/>
    <cellStyle name="40% - Accent1 2" xfId="139" xr:uid="{215FAB60-52E7-45C7-BFB6-437FB7F98432}"/>
    <cellStyle name="40% - Accent1 2 2" xfId="140" xr:uid="{4260A4A8-A52B-45AE-8F3E-09589C813D3E}"/>
    <cellStyle name="40% - Accent1 2 2 2" xfId="141" xr:uid="{BCCF52BB-56FD-4429-BC4E-E74FBCFB1F37}"/>
    <cellStyle name="40% - Accent1 2 2 2 2" xfId="142" xr:uid="{AE75E309-7372-4B93-A278-70D6D33AECF2}"/>
    <cellStyle name="40% - Accent1 2 2 2 2 2" xfId="143" xr:uid="{04277CE6-B737-4A85-A7EA-85AD6CF88F1A}"/>
    <cellStyle name="40% - Accent1 2 2 2 3" xfId="144" xr:uid="{5EF21C8B-EC25-4FB5-97AD-501199B875B7}"/>
    <cellStyle name="40% - Accent1 2 2 3" xfId="145" xr:uid="{B54B96E8-AFD1-4D9E-AAC4-5C99AED49586}"/>
    <cellStyle name="40% - Accent1 2 2 3 2" xfId="146" xr:uid="{3878BFCE-6769-44F4-9083-A1D5D6BE1C6B}"/>
    <cellStyle name="40% - Accent1 2 2 4" xfId="147" xr:uid="{9C533F37-34EF-4571-A075-FC243871810A}"/>
    <cellStyle name="40% - Accent1 2 2 5" xfId="148" xr:uid="{38B226FD-6B73-40A2-BA6B-E0A9E8CC5ADA}"/>
    <cellStyle name="40% - Accent1 2 3" xfId="149" xr:uid="{23B19964-C217-46F6-B226-3FED6F56E06B}"/>
    <cellStyle name="40% - Accent1 2 3 2" xfId="150" xr:uid="{00CEA417-4AA8-48D6-B2A0-35548F8B4E30}"/>
    <cellStyle name="40% - Accent1 2 3 2 2" xfId="151" xr:uid="{31F5EED0-025F-4BC0-9DCF-F51089EBAA98}"/>
    <cellStyle name="40% - Accent1 2 3 3" xfId="152" xr:uid="{858D03B8-A2B7-48D3-81D5-3E0AD9955FB5}"/>
    <cellStyle name="40% - Accent1 2 4" xfId="153" xr:uid="{CC604A44-9D35-4555-9C36-9FB16DB7FB0E}"/>
    <cellStyle name="40% - Accent1 2 4 2" xfId="154" xr:uid="{CED869B7-920F-493A-B079-12ED400B68C3}"/>
    <cellStyle name="40% - Accent1 2 5" xfId="155" xr:uid="{7A326AA8-0E13-4EFD-B2B3-18B0F225CBB5}"/>
    <cellStyle name="40% - Accent1 3" xfId="156" xr:uid="{5EEBA8D8-0E9B-4280-B018-C4F95B8AF2B5}"/>
    <cellStyle name="40% - Accent1 3 2" xfId="157" xr:uid="{3143F48E-A0DF-44F9-A238-79AACF9FE34C}"/>
    <cellStyle name="40% - Accent1 4" xfId="158" xr:uid="{EE2E5E95-1EB8-4F00-BF34-3AD2E43C5B3E}"/>
    <cellStyle name="40% - Accent2" xfId="159" builtinId="35" customBuiltin="1"/>
    <cellStyle name="40% - Accent2 2" xfId="160" xr:uid="{BDE6870E-E907-4367-9611-FD83163AB398}"/>
    <cellStyle name="40% - Accent2 2 2" xfId="161" xr:uid="{5A476B6B-7195-4070-BD0A-399CD2E89417}"/>
    <cellStyle name="40% - Accent2 2 2 2" xfId="162" xr:uid="{6E424A17-827F-4638-B5C7-9C82ECE51F27}"/>
    <cellStyle name="40% - Accent2 2 2 2 2" xfId="163" xr:uid="{3139FEEA-C6DE-4737-B5D6-E1E6D87FD232}"/>
    <cellStyle name="40% - Accent2 2 2 2 2 2" xfId="164" xr:uid="{9843C21F-4F15-488B-B403-984D7FD6B97B}"/>
    <cellStyle name="40% - Accent2 2 2 2 3" xfId="165" xr:uid="{5971E549-DFB8-4536-A50B-D20766AAF53B}"/>
    <cellStyle name="40% - Accent2 2 2 3" xfId="166" xr:uid="{49EEAE9A-2224-4DB0-B69B-BE8439AD5FBA}"/>
    <cellStyle name="40% - Accent2 2 2 3 2" xfId="167" xr:uid="{76DA5E08-76EE-4ED5-82B8-BB3709270DE4}"/>
    <cellStyle name="40% - Accent2 2 2 4" xfId="168" xr:uid="{E1338F88-9CF9-4B15-8F2B-DDEDE309B299}"/>
    <cellStyle name="40% - Accent2 2 2 5" xfId="169" xr:uid="{E713B070-8EFD-4417-A394-FD20A44902DC}"/>
    <cellStyle name="40% - Accent2 2 3" xfId="170" xr:uid="{1EC47BA6-D6F8-4DA6-B214-434764B23A0F}"/>
    <cellStyle name="40% - Accent2 2 3 2" xfId="171" xr:uid="{66602FF8-1DC1-4B46-BE1F-43D878BA8458}"/>
    <cellStyle name="40% - Accent2 2 3 2 2" xfId="172" xr:uid="{9AAEEBC8-7A57-44EA-AA13-A96A5858539A}"/>
    <cellStyle name="40% - Accent2 2 3 3" xfId="173" xr:uid="{BABD963B-A43E-4FC9-BC6B-35EB7FE3E1F5}"/>
    <cellStyle name="40% - Accent2 2 4" xfId="174" xr:uid="{9F94E085-EC18-40B5-ADBC-2175959C2292}"/>
    <cellStyle name="40% - Accent2 2 4 2" xfId="175" xr:uid="{8897E5F3-4D87-4635-9D74-ADD1ED2098E0}"/>
    <cellStyle name="40% - Accent2 2 5" xfId="176" xr:uid="{5614B7AE-6E99-4458-9774-26DBF63B5AC8}"/>
    <cellStyle name="40% - Accent2 3" xfId="177" xr:uid="{4D5EB600-D7F8-4B35-8377-A3CC9F0B3A4A}"/>
    <cellStyle name="40% - Accent2 3 2" xfId="178" xr:uid="{F8558C25-8AA5-4D7E-A60B-9BC2BE63DF3A}"/>
    <cellStyle name="40% - Accent2 4" xfId="179" xr:uid="{61B25019-18AE-4702-8875-F43D53EC8C46}"/>
    <cellStyle name="40% - Accent3" xfId="180" builtinId="39" customBuiltin="1"/>
    <cellStyle name="40% - Accent3 2" xfId="181" xr:uid="{D9FB07E0-4F45-40AF-8B76-25234FC6E13E}"/>
    <cellStyle name="40% - Accent3 2 2" xfId="182" xr:uid="{843107A4-ED3E-432D-89B6-8D0D9FDDCE81}"/>
    <cellStyle name="40% - Accent3 2 2 2" xfId="183" xr:uid="{DBCAEAF7-27A9-4B21-8FDA-56753B8ADB7B}"/>
    <cellStyle name="40% - Accent3 2 2 2 2" xfId="184" xr:uid="{924B3CEA-EA70-46E3-A4F1-726B5F076107}"/>
    <cellStyle name="40% - Accent3 2 2 2 2 2" xfId="185" xr:uid="{D3F152F2-7D9C-49BE-8993-6B6B54DACDFD}"/>
    <cellStyle name="40% - Accent3 2 2 2 3" xfId="186" xr:uid="{CD1285DC-129E-4194-95D5-745318071057}"/>
    <cellStyle name="40% - Accent3 2 2 3" xfId="187" xr:uid="{CF125266-29F4-448E-8A50-412E418C98F5}"/>
    <cellStyle name="40% - Accent3 2 2 3 2" xfId="188" xr:uid="{58C423DF-6E37-42D4-8209-7DE839A80B90}"/>
    <cellStyle name="40% - Accent3 2 2 4" xfId="189" xr:uid="{195C818A-B924-4CE1-8AC8-57E7DEF9CA32}"/>
    <cellStyle name="40% - Accent3 2 2 5" xfId="190" xr:uid="{D32C9403-38E7-4A59-9F79-15B19960B616}"/>
    <cellStyle name="40% - Accent3 2 3" xfId="191" xr:uid="{BAAAE821-DD5A-4E2D-BAB4-0D952975B6C2}"/>
    <cellStyle name="40% - Accent3 2 3 2" xfId="192" xr:uid="{80146EEC-DB3F-4B46-B29B-DAB4354DD250}"/>
    <cellStyle name="40% - Accent3 2 3 2 2" xfId="193" xr:uid="{D4FEFCB8-8BD5-4F4E-8DAD-92513F4E2ECD}"/>
    <cellStyle name="40% - Accent3 2 3 3" xfId="194" xr:uid="{65454107-3C6D-4C72-AF52-6F1B881FD7C1}"/>
    <cellStyle name="40% - Accent3 2 4" xfId="195" xr:uid="{5B988DA9-5090-4172-A14A-DE8F20FD3FE5}"/>
    <cellStyle name="40% - Accent3 2 4 2" xfId="196" xr:uid="{55010A9C-5A94-4174-883E-E4CD073D1968}"/>
    <cellStyle name="40% - Accent3 2 5" xfId="197" xr:uid="{34521D1C-2208-4AA4-A225-BDCEBB3DA0AA}"/>
    <cellStyle name="40% - Accent3 3" xfId="198" xr:uid="{63833BC9-9F4C-4E8D-9C78-F16675E76B35}"/>
    <cellStyle name="40% - Accent3 3 2" xfId="199" xr:uid="{7CE01806-7093-4F82-B323-26902FE47AA2}"/>
    <cellStyle name="40% - Accent3 4" xfId="200" xr:uid="{44B21FFF-CB0B-40B7-B415-BDC1056731EE}"/>
    <cellStyle name="40% - Accent4" xfId="201" builtinId="43" customBuiltin="1"/>
    <cellStyle name="40% - Accent4 2" xfId="202" xr:uid="{EC6D7856-7B3A-4716-9430-623150DD4CDB}"/>
    <cellStyle name="40% - Accent4 2 2" xfId="203" xr:uid="{53AED9CC-7153-40F9-8441-C1743CCC902B}"/>
    <cellStyle name="40% - Accent4 2 2 2" xfId="204" xr:uid="{85D7D952-8658-4072-B87B-1BF5297F48C8}"/>
    <cellStyle name="40% - Accent4 2 2 2 2" xfId="205" xr:uid="{11046FF6-28B4-4987-B669-13FC4103627E}"/>
    <cellStyle name="40% - Accent4 2 2 2 2 2" xfId="206" xr:uid="{D2F44757-3F6C-48C9-95FF-FF20E10646F5}"/>
    <cellStyle name="40% - Accent4 2 2 2 3" xfId="207" xr:uid="{36743220-E0D7-4FEB-84BE-17D7B9746C3B}"/>
    <cellStyle name="40% - Accent4 2 2 3" xfId="208" xr:uid="{E471370E-D53F-474F-82EB-32D692DD3993}"/>
    <cellStyle name="40% - Accent4 2 2 3 2" xfId="209" xr:uid="{E1C12156-EA53-4ABB-9474-E58B6F191AFE}"/>
    <cellStyle name="40% - Accent4 2 2 4" xfId="210" xr:uid="{1967A821-4DFA-40E5-94AF-E3DC1E440395}"/>
    <cellStyle name="40% - Accent4 2 2 5" xfId="211" xr:uid="{DADAFB5F-C2D3-43E7-B9B6-F86B469DCD9E}"/>
    <cellStyle name="40% - Accent4 2 3" xfId="212" xr:uid="{4A273A65-E47C-4953-A908-B7C637334F7B}"/>
    <cellStyle name="40% - Accent4 2 3 2" xfId="213" xr:uid="{90014D83-A484-40B1-88A5-8CE94EFF2CE8}"/>
    <cellStyle name="40% - Accent4 2 3 2 2" xfId="214" xr:uid="{79ACFD47-EE98-415A-B404-D399622859BD}"/>
    <cellStyle name="40% - Accent4 2 3 3" xfId="215" xr:uid="{A9823088-CC1F-41EF-B9C0-E800CE5E50EF}"/>
    <cellStyle name="40% - Accent4 2 4" xfId="216" xr:uid="{9CB73585-9786-477F-83B0-C97849E7FD4D}"/>
    <cellStyle name="40% - Accent4 2 4 2" xfId="217" xr:uid="{7A0E3B0E-FF0E-4146-B3B1-DF65E74A2617}"/>
    <cellStyle name="40% - Accent4 2 5" xfId="218" xr:uid="{8D19AD60-02A2-4F46-A50B-3DF4EC1D65DF}"/>
    <cellStyle name="40% - Accent4 3" xfId="219" xr:uid="{B75C9818-966E-4297-81C1-D403582765D3}"/>
    <cellStyle name="40% - Accent4 3 2" xfId="220" xr:uid="{616E2E32-4BEF-41E6-A171-9E5FD9DF9133}"/>
    <cellStyle name="40% - Accent4 4" xfId="221" xr:uid="{8E2038B1-F3E8-4758-9B55-CD403708C395}"/>
    <cellStyle name="40% - Accent5" xfId="222" builtinId="47" customBuiltin="1"/>
    <cellStyle name="40% - Accent5 2" xfId="223" xr:uid="{AAC9300B-16D5-411A-89A9-4F86191C867D}"/>
    <cellStyle name="40% - Accent5 2 2" xfId="224" xr:uid="{72DE4C4B-0443-4279-98EA-EB3F7814E4CD}"/>
    <cellStyle name="40% - Accent5 2 2 2" xfId="225" xr:uid="{D4C79256-BBB4-4592-81B8-E721F6DFFA8A}"/>
    <cellStyle name="40% - Accent5 2 2 2 2" xfId="226" xr:uid="{E8C42BF4-FB50-4E69-9177-D22760C7BF21}"/>
    <cellStyle name="40% - Accent5 2 2 2 2 2" xfId="227" xr:uid="{2956C712-7B5E-4E8B-B347-C19A7302DCAA}"/>
    <cellStyle name="40% - Accent5 2 2 2 3" xfId="228" xr:uid="{099A2AEE-0810-4F36-9EB0-163CA396A5ED}"/>
    <cellStyle name="40% - Accent5 2 2 3" xfId="229" xr:uid="{511E1B86-9620-40C1-BEFB-305D5A1804C7}"/>
    <cellStyle name="40% - Accent5 2 2 3 2" xfId="230" xr:uid="{694FA2D7-FDA6-4945-A4FA-4840A93199FF}"/>
    <cellStyle name="40% - Accent5 2 2 4" xfId="231" xr:uid="{359CC675-DAAB-44ED-B9A5-3E623D499A06}"/>
    <cellStyle name="40% - Accent5 2 2 5" xfId="232" xr:uid="{D843D368-50A8-4645-9082-902FA2DF6FBA}"/>
    <cellStyle name="40% - Accent5 2 3" xfId="233" xr:uid="{A508DAA5-51D8-469A-B771-D65219C3C8C2}"/>
    <cellStyle name="40% - Accent5 2 3 2" xfId="234" xr:uid="{E0F120FA-0A1A-489E-9DD1-EBAD5DE7CA0F}"/>
    <cellStyle name="40% - Accent5 2 3 2 2" xfId="235" xr:uid="{F7C0519A-DD41-489E-8DE9-B7ED195A4E4E}"/>
    <cellStyle name="40% - Accent5 2 3 3" xfId="236" xr:uid="{8BC4A063-9910-421B-894C-4091B618DFC5}"/>
    <cellStyle name="40% - Accent5 2 4" xfId="237" xr:uid="{09578E33-1DFE-4C9F-B98D-EB1030F43D57}"/>
    <cellStyle name="40% - Accent5 2 4 2" xfId="238" xr:uid="{404F8EA6-1EF2-46CD-B7FD-447AE60B629D}"/>
    <cellStyle name="40% - Accent5 2 5" xfId="239" xr:uid="{B2AFDBC7-A1AA-433B-9AB5-18CD19367FD2}"/>
    <cellStyle name="40% - Accent5 3" xfId="240" xr:uid="{52BA8168-ED3C-4F6E-9043-1AECEFF770FF}"/>
    <cellStyle name="40% - Accent5 3 2" xfId="241" xr:uid="{9633944B-9D4C-4CA0-8F46-0F2D3B46CF3E}"/>
    <cellStyle name="40% - Accent5 4" xfId="242" xr:uid="{690791C9-EECE-48A5-9938-C663E9437650}"/>
    <cellStyle name="40% - Accent6" xfId="243" builtinId="51" customBuiltin="1"/>
    <cellStyle name="40% - Accent6 2" xfId="244" xr:uid="{827F2ED7-2ED4-4A4F-91F1-D90A125C6057}"/>
    <cellStyle name="40% - Accent6 2 2" xfId="245" xr:uid="{607EFBF8-7304-47C0-8BBD-3CE4F95A3F2F}"/>
    <cellStyle name="40% - Accent6 2 2 2" xfId="246" xr:uid="{04C8514B-8615-4CDB-A433-8BABEE78B460}"/>
    <cellStyle name="40% - Accent6 2 2 2 2" xfId="247" xr:uid="{C2962076-0C67-42B4-A53B-92C0B9FB86F6}"/>
    <cellStyle name="40% - Accent6 2 2 2 2 2" xfId="248" xr:uid="{001FD951-399B-49FD-8D1D-7906376C4BDC}"/>
    <cellStyle name="40% - Accent6 2 2 2 3" xfId="249" xr:uid="{8C974C6D-D519-49B3-9BE2-841F82B12C58}"/>
    <cellStyle name="40% - Accent6 2 2 3" xfId="250" xr:uid="{CE4BD445-41A3-4407-8060-BF1662CDF070}"/>
    <cellStyle name="40% - Accent6 2 2 3 2" xfId="251" xr:uid="{A2D7ED43-1339-49E1-AD1F-434096E7F85C}"/>
    <cellStyle name="40% - Accent6 2 2 4" xfId="252" xr:uid="{DC13589D-BC59-4A4B-9BF2-75E87A73CD9E}"/>
    <cellStyle name="40% - Accent6 2 2 5" xfId="253" xr:uid="{D6F12EA2-253B-48EF-BA13-CB943CCED4A0}"/>
    <cellStyle name="40% - Accent6 2 3" xfId="254" xr:uid="{05285642-25D7-4913-A929-679F71CB157A}"/>
    <cellStyle name="40% - Accent6 2 3 2" xfId="255" xr:uid="{0C88B6EC-9DBE-427F-B795-AAD822E37DAE}"/>
    <cellStyle name="40% - Accent6 2 3 2 2" xfId="256" xr:uid="{156721D5-0802-433D-90EF-32452A312AA8}"/>
    <cellStyle name="40% - Accent6 2 3 3" xfId="257" xr:uid="{1267912E-B53C-431D-A4C6-921C8D412C7E}"/>
    <cellStyle name="40% - Accent6 2 4" xfId="258" xr:uid="{5A671165-0CCD-44E3-84D1-D3EF54DF2E1D}"/>
    <cellStyle name="40% - Accent6 2 4 2" xfId="259" xr:uid="{10B1D146-E6A0-432D-86E3-205BF81143D5}"/>
    <cellStyle name="40% - Accent6 2 5" xfId="260" xr:uid="{D622B5FA-DB7D-412B-886A-15BB486988A6}"/>
    <cellStyle name="40% - Accent6 3" xfId="261" xr:uid="{505432A7-CC87-40D0-9EBE-2E3852D99C8E}"/>
    <cellStyle name="40% - Accent6 3 2" xfId="262" xr:uid="{FD0B53A1-58CA-48E9-8586-E7909D10699C}"/>
    <cellStyle name="40% - Accent6 4" xfId="263" xr:uid="{961854FA-D03F-4973-B83A-6614E3797176}"/>
    <cellStyle name="60% - Accent1" xfId="264" builtinId="32" customBuiltin="1"/>
    <cellStyle name="60% - Accent1 2" xfId="265" xr:uid="{21989767-F445-4C35-A7F0-5AA17570C9E0}"/>
    <cellStyle name="60% - Accent1 3" xfId="266" xr:uid="{9C80BC3C-B66F-49E6-BDA3-5FE0FD9B62C4}"/>
    <cellStyle name="60% - Accent1 3 2" xfId="267" xr:uid="{6B068A8F-F42C-4A6E-AABA-06B1BC25B90C}"/>
    <cellStyle name="60% - Accent1 4" xfId="268" xr:uid="{BB246771-EEC1-4AD4-8EAE-2CFD5DD8E152}"/>
    <cellStyle name="60% - Accent2" xfId="269" builtinId="36" customBuiltin="1"/>
    <cellStyle name="60% - Accent2 2" xfId="270" xr:uid="{3EE3FD27-F3B1-47F5-975F-77EC3AFEC567}"/>
    <cellStyle name="60% - Accent2 3" xfId="271" xr:uid="{20B6BC18-9ED5-4598-AD7D-9B942180DC9B}"/>
    <cellStyle name="60% - Accent2 3 2" xfId="272" xr:uid="{18106963-AFA5-4240-B69D-BCE07D7DD17D}"/>
    <cellStyle name="60% - Accent2 4" xfId="273" xr:uid="{C943A089-807F-4E92-9103-541AFD962CB4}"/>
    <cellStyle name="60% - Accent3" xfId="274" builtinId="40" customBuiltin="1"/>
    <cellStyle name="60% - Accent3 2" xfId="275" xr:uid="{43C6F381-4C34-4152-80F7-B77D57970947}"/>
    <cellStyle name="60% - Accent3 2 2" xfId="276" xr:uid="{EDED0FFC-286C-4897-A3AC-0B9DA21BA17C}"/>
    <cellStyle name="60% - Accent3 3" xfId="277" xr:uid="{6D196801-2175-4D09-ACE8-36A5E73E235F}"/>
    <cellStyle name="60% - Accent3 3 2" xfId="278" xr:uid="{1AE272CD-6C35-4F83-B736-CC2E4EBC6350}"/>
    <cellStyle name="60% - Accent3 4" xfId="279" xr:uid="{506C6383-2A19-483E-9222-DA5F682A34EA}"/>
    <cellStyle name="60% - Accent4" xfId="280" builtinId="44" customBuiltin="1"/>
    <cellStyle name="60% - Accent4 2" xfId="281" xr:uid="{A2433BBE-6D57-46DF-AAFE-DA7E17AB59B9}"/>
    <cellStyle name="60% - Accent4 2 2" xfId="282" xr:uid="{6BAB15C8-4739-4CA4-AE71-24BF17F0C2D6}"/>
    <cellStyle name="60% - Accent4 3" xfId="283" xr:uid="{177CDFAD-1809-4EB0-A8BE-CEED65DCECF2}"/>
    <cellStyle name="60% - Accent4 3 2" xfId="284" xr:uid="{1FE3F136-0297-43CB-ADC9-5EF76D613ABB}"/>
    <cellStyle name="60% - Accent4 4" xfId="285" xr:uid="{FE5B70EC-BA04-446F-AB3F-C74136A664B0}"/>
    <cellStyle name="60% - Accent5" xfId="286" builtinId="48" customBuiltin="1"/>
    <cellStyle name="60% - Accent5 2" xfId="287" xr:uid="{01E14D3F-7535-4ABA-B34F-E39EA44D1EE0}"/>
    <cellStyle name="60% - Accent5 3" xfId="288" xr:uid="{37574E9A-D227-454F-B609-1B14241C5EE2}"/>
    <cellStyle name="60% - Accent5 3 2" xfId="289" xr:uid="{293338D7-CBBF-4533-9267-BB63073619BA}"/>
    <cellStyle name="60% - Accent5 4" xfId="290" xr:uid="{9188EBE3-331A-4FBC-8860-77C9F858D058}"/>
    <cellStyle name="60% - Accent6" xfId="291" builtinId="52" customBuiltin="1"/>
    <cellStyle name="60% - Accent6 2" xfId="292" xr:uid="{6B91C002-6B17-4092-A365-B1BD7F0D646E}"/>
    <cellStyle name="60% - Accent6 2 2" xfId="293" xr:uid="{BA0A4B65-A96B-414C-A9D2-B914A34109B9}"/>
    <cellStyle name="60% - Accent6 3" xfId="294" xr:uid="{64A09F41-64B4-4E6B-BC54-7FB80E514712}"/>
    <cellStyle name="60% - Accent6 3 2" xfId="295" xr:uid="{08B58CDA-F295-42C4-B3B3-F4E5B40341AB}"/>
    <cellStyle name="60% - Accent6 4" xfId="296" xr:uid="{8A6B113B-C2B3-4C9E-A054-7DAE393D81C9}"/>
    <cellStyle name="Accent1" xfId="297" builtinId="29" customBuiltin="1"/>
    <cellStyle name="Accent1 2" xfId="298" xr:uid="{1C04C071-1022-4E4B-B9EA-6165666B4F5C}"/>
    <cellStyle name="Accent1 3" xfId="299" xr:uid="{E97DA58D-BD63-4D92-A1E1-23B0FE1ED3C8}"/>
    <cellStyle name="Accent1 3 2" xfId="300" xr:uid="{B0D79F7D-ABEB-4591-AA04-E9154BD4A955}"/>
    <cellStyle name="Accent1 4" xfId="301" xr:uid="{B1B1E062-7100-4326-841D-157E7D672BAD}"/>
    <cellStyle name="Accent2" xfId="302" builtinId="33" customBuiltin="1"/>
    <cellStyle name="Accent2 2" xfId="303" xr:uid="{02F89EEF-241F-40AF-B49C-0C4B2F470986}"/>
    <cellStyle name="Accent2 3" xfId="304" xr:uid="{7FB6D221-A1CB-496D-A75F-E75E983AF42B}"/>
    <cellStyle name="Accent2 3 2" xfId="305" xr:uid="{30220B28-A438-4750-A09F-45EE0E684A2D}"/>
    <cellStyle name="Accent2 4" xfId="306" xr:uid="{73F04C4F-7F9F-4C94-BC27-D75E0F14B81C}"/>
    <cellStyle name="Accent3" xfId="307" builtinId="37" customBuiltin="1"/>
    <cellStyle name="Accent3 2" xfId="308" xr:uid="{B2733F67-D0DD-4CAF-BC8C-C8ABBB18F135}"/>
    <cellStyle name="Accent3 3" xfId="309" xr:uid="{497D3998-8649-4D9E-80A4-1E01B368FDB8}"/>
    <cellStyle name="Accent3 3 2" xfId="310" xr:uid="{EFF56068-03B3-4526-9E24-AB385D929596}"/>
    <cellStyle name="Accent3 4" xfId="311" xr:uid="{B25F9CF3-DAE1-4FF9-9C3B-A03E53E0CF07}"/>
    <cellStyle name="Accent4" xfId="312" builtinId="41" customBuiltin="1"/>
    <cellStyle name="Accent4 2" xfId="313" xr:uid="{537F8DF0-5A82-4D5A-8811-DE260E0B2CDA}"/>
    <cellStyle name="Accent4 3" xfId="314" xr:uid="{0622E522-A84E-4FDD-9184-E55C33888298}"/>
    <cellStyle name="Accent4 3 2" xfId="315" xr:uid="{95A81F33-1F73-41F6-B252-61CBAD04EA9B}"/>
    <cellStyle name="Accent4 4" xfId="316" xr:uid="{5FD7CAC3-5F97-4313-9DA8-8AC7A77AFD17}"/>
    <cellStyle name="Accent5" xfId="317" builtinId="45" customBuiltin="1"/>
    <cellStyle name="Accent5 2" xfId="318" xr:uid="{E03B5534-1D7D-4B98-B146-DA945FCF948A}"/>
    <cellStyle name="Accent5 3" xfId="319" xr:uid="{0A61E276-DE54-4B4B-84D5-0EB459544CC3}"/>
    <cellStyle name="Accent5 3 2" xfId="320" xr:uid="{A3CA0F6D-EAAC-4246-BDA2-D0F9C39E8AAF}"/>
    <cellStyle name="Accent5 4" xfId="321" xr:uid="{843A970E-59EF-4F06-A080-2F0790ED646A}"/>
    <cellStyle name="Accent6" xfId="322" builtinId="49" customBuiltin="1"/>
    <cellStyle name="Accent6 2" xfId="323" xr:uid="{6BB20EB5-C3D0-48A5-A392-144A4657C373}"/>
    <cellStyle name="Accent6 3" xfId="324" xr:uid="{20F9A0ED-95B7-4B71-AEDC-C123CDD4FCE8}"/>
    <cellStyle name="Accent6 3 2" xfId="325" xr:uid="{24C634FA-9BBA-46C5-84BC-54222A383152}"/>
    <cellStyle name="Accent6 4" xfId="326" xr:uid="{42FA5438-FF71-467F-8CC4-42FD1F9D11C4}"/>
    <cellStyle name="Bad" xfId="327" builtinId="27" customBuiltin="1"/>
    <cellStyle name="Bad 2" xfId="328" xr:uid="{8052F8E6-162C-4748-8A5F-217027993854}"/>
    <cellStyle name="Bad 3" xfId="329" xr:uid="{739EFA8F-6F67-4357-AA9C-B0AE74EF91B6}"/>
    <cellStyle name="Bad 3 2" xfId="330" xr:uid="{9254B38B-CB41-4CE2-ABB4-9153E8381A41}"/>
    <cellStyle name="Bad 4" xfId="331" xr:uid="{E1A81994-6E1E-49DC-A268-B920DD4E3A8B}"/>
    <cellStyle name="Calculation" xfId="332" builtinId="22" customBuiltin="1"/>
    <cellStyle name="Calculation 2" xfId="333" xr:uid="{125494D7-DE3B-46F0-B981-6E889E811E30}"/>
    <cellStyle name="Calculation 3" xfId="334" xr:uid="{DDE5C152-C0F2-4E86-8F39-ACE630022138}"/>
    <cellStyle name="Calculation 3 2" xfId="335" xr:uid="{D8DD66A8-C1C6-455B-B180-1F248569D095}"/>
    <cellStyle name="Calculation 4" xfId="336" xr:uid="{6D63C044-C3E7-4482-9214-6B3ED2E6B1B4}"/>
    <cellStyle name="Check Cell" xfId="337" builtinId="23" customBuiltin="1"/>
    <cellStyle name="Check Cell 2" xfId="338" xr:uid="{25612B6F-73FC-43EB-8F6F-C5ED5C97467A}"/>
    <cellStyle name="Check Cell 3" xfId="339" xr:uid="{6ED2A557-A1E3-47B7-87C7-730EE1E57DC2}"/>
    <cellStyle name="Check Cell 3 2" xfId="340" xr:uid="{0CADF97C-5172-4E88-952E-C0407ECFA86B}"/>
    <cellStyle name="Check Cell 4" xfId="341" xr:uid="{13330B9C-C44F-43A4-947F-6857E2F66F65}"/>
    <cellStyle name="Comma 2" xfId="342" xr:uid="{CFBFE224-AE83-4E6E-8DE2-072559D88BE8}"/>
    <cellStyle name="Comma 2 2" xfId="343" xr:uid="{341C3334-F39F-404D-A989-758568D2B295}"/>
    <cellStyle name="Comma 2 3" xfId="344" xr:uid="{35EFC190-7BA2-41DD-B377-38AE5496D357}"/>
    <cellStyle name="Explanatory Text" xfId="345" builtinId="53" customBuiltin="1"/>
    <cellStyle name="Explanatory Text 2" xfId="346" xr:uid="{827B0143-9A1F-4C73-89A9-BE3D8CAA214A}"/>
    <cellStyle name="Explanatory Text 3" xfId="347" xr:uid="{6E77A6CA-0ACE-48D7-A24C-BD36C074C6D7}"/>
    <cellStyle name="Explanatory Text 3 2" xfId="348" xr:uid="{90358C30-4948-4647-982E-45465FDC1D84}"/>
    <cellStyle name="Explanatory Text 4" xfId="349" xr:uid="{CEF6BEE4-41EB-488C-B138-195C80784534}"/>
    <cellStyle name="Good" xfId="350" builtinId="26" customBuiltin="1"/>
    <cellStyle name="Good 2" xfId="351" xr:uid="{2C7A9D4C-12E9-4341-9F63-62F559032F08}"/>
    <cellStyle name="Good 3" xfId="352" xr:uid="{446F3B26-CA23-42C2-B1F2-11EA871FD1B7}"/>
    <cellStyle name="Good 3 2" xfId="353" xr:uid="{7E9068FA-5F2C-44DA-AFF6-15F4B540717B}"/>
    <cellStyle name="Good 4" xfId="354" xr:uid="{6C09C227-8CCF-40DC-BF2B-634D2D10406A}"/>
    <cellStyle name="Heading 1" xfId="355" builtinId="16" customBuiltin="1"/>
    <cellStyle name="Heading 1 2" xfId="356" xr:uid="{DB93A8F7-F14B-49A6-9511-9ED0BE92CA7C}"/>
    <cellStyle name="Heading 1 3" xfId="357" xr:uid="{F70629DF-5395-4BA1-9B38-E359ADCBF190}"/>
    <cellStyle name="Heading 1 3 2" xfId="358" xr:uid="{185B8CC0-DDA5-4553-B5EF-A8C674329978}"/>
    <cellStyle name="Heading 1 4" xfId="359" xr:uid="{EE348871-C3BB-4301-8919-EC36BCF06EAB}"/>
    <cellStyle name="Heading 2" xfId="360" builtinId="17" customBuiltin="1"/>
    <cellStyle name="Heading 2 2" xfId="361" xr:uid="{0173E6F6-C0A1-477B-9162-2CD5BF837251}"/>
    <cellStyle name="Heading 2 3" xfId="362" xr:uid="{1824AEEF-4697-4EDA-9A5A-A37C4A89D813}"/>
    <cellStyle name="Heading 2 3 2" xfId="363" xr:uid="{5E299542-DF2C-43CB-8011-F104A17F4BBA}"/>
    <cellStyle name="Heading 2 4" xfId="364" xr:uid="{A5AE46AC-25C5-4AEA-B5EB-5C15E913F089}"/>
    <cellStyle name="Heading 3" xfId="365" builtinId="18" customBuiltin="1"/>
    <cellStyle name="Heading 3 2" xfId="366" xr:uid="{FB315BD4-899A-4549-94FA-9C896EFFF38F}"/>
    <cellStyle name="Heading 3 3" xfId="367" xr:uid="{DFA66943-AE16-4165-B63E-6C49BD663977}"/>
    <cellStyle name="Heading 3 3 2" xfId="368" xr:uid="{D33625E2-B4CE-4D9D-92F0-F6453813B3C4}"/>
    <cellStyle name="Heading 3 4" xfId="369" xr:uid="{2E3A5729-454E-4B5C-93D0-C05B98162E40}"/>
    <cellStyle name="Heading 4" xfId="370" builtinId="19" customBuiltin="1"/>
    <cellStyle name="Heading 4 2" xfId="371" xr:uid="{AAB4F8C4-B6C7-461B-98D5-BBA478276749}"/>
    <cellStyle name="Heading 4 3" xfId="372" xr:uid="{C063BFE9-95E2-4F89-9FC8-939013FEADB5}"/>
    <cellStyle name="Heading 4 3 2" xfId="373" xr:uid="{0E6D8495-1CC8-4AF5-891D-679B8B2D9BBA}"/>
    <cellStyle name="Heading 4 4" xfId="374" xr:uid="{65664367-1DFB-4FC9-87C3-29D1A7A0A247}"/>
    <cellStyle name="Hyperlink" xfId="375" builtinId="8"/>
    <cellStyle name="Hyperlink 2" xfId="376" xr:uid="{73047B8A-0270-4BC1-8B96-6FC1525B5B7F}"/>
    <cellStyle name="Input" xfId="377" builtinId="20" customBuiltin="1"/>
    <cellStyle name="Input 2" xfId="378" xr:uid="{1D3EC3FA-80A3-4F8A-B4E2-9BB9FEB38035}"/>
    <cellStyle name="Input 3" xfId="379" xr:uid="{7F452B1E-6215-4DBD-9454-35D8AEB16FAB}"/>
    <cellStyle name="Input 3 2" xfId="380" xr:uid="{59A940B3-1126-4D92-A50F-3D7CFE6F577F}"/>
    <cellStyle name="Input 4" xfId="381" xr:uid="{0EBF2EDD-DE59-41A0-956C-C39182C24659}"/>
    <cellStyle name="Linked Cell" xfId="382" builtinId="24" customBuiltin="1"/>
    <cellStyle name="Linked Cell 2" xfId="383" xr:uid="{341A5CF2-8E51-46FF-87FA-93649455FFB4}"/>
    <cellStyle name="Linked Cell 3" xfId="384" xr:uid="{594A4891-4078-48A6-889B-D09277331E30}"/>
    <cellStyle name="Linked Cell 3 2" xfId="385" xr:uid="{4C4EAE54-B0ED-4352-A542-5C18ABDBC693}"/>
    <cellStyle name="Linked Cell 4" xfId="386" xr:uid="{29784171-1DF0-4522-9AC8-1F84643188FC}"/>
    <cellStyle name="Neutral" xfId="387" builtinId="28" customBuiltin="1"/>
    <cellStyle name="Neutral 2" xfId="388" xr:uid="{22E68120-3D9F-4DC1-B1C0-D0F67C829EA3}"/>
    <cellStyle name="Neutral 3" xfId="389" xr:uid="{CFB68371-CDB2-419D-95DD-164CDC660D22}"/>
    <cellStyle name="Neutral 3 2" xfId="390" xr:uid="{1254CFCD-DA4F-44BD-923F-9FCB361CD539}"/>
    <cellStyle name="Neutral 4" xfId="391" xr:uid="{53E21EEC-B5C6-4A1B-97FC-9A0FF52E443E}"/>
    <cellStyle name="Normal" xfId="0" builtinId="0"/>
    <cellStyle name="Normal 2" xfId="392" xr:uid="{A4E4DE0E-5DC5-4BCF-A4E6-4C21D0E6A386}"/>
    <cellStyle name="Normal 2 2" xfId="393" xr:uid="{853A92D0-E5DD-4A56-BE96-484FE014EC23}"/>
    <cellStyle name="Normal 2 3" xfId="394" xr:uid="{F56AFB8E-244B-465D-8D6E-109889CA097A}"/>
    <cellStyle name="Normal 2 3 2" xfId="395" xr:uid="{BF4CBBBB-64B8-4FFA-BF0E-2A3D16CE5C5A}"/>
    <cellStyle name="Normal 2 3 2 2" xfId="396" xr:uid="{DA63DB29-CB94-420C-8106-A7DB531BAC16}"/>
    <cellStyle name="Normal 2 3 2 2 2" xfId="397" xr:uid="{F34E0D8A-5BF2-4672-A7CD-54A564FB18F5}"/>
    <cellStyle name="Normal 2 3 2 3" xfId="398" xr:uid="{0DC22415-B728-4AB0-BE20-2B6CFB18E332}"/>
    <cellStyle name="Normal 2 3 3" xfId="399" xr:uid="{F242E5BC-641D-4EF0-88B4-1FD3F31C8126}"/>
    <cellStyle name="Normal 2 3 3 2" xfId="400" xr:uid="{E0D9417A-CA89-4020-81F3-D108DA2820BA}"/>
    <cellStyle name="Normal 2 3 3 3" xfId="401" xr:uid="{928CB216-6B95-48A0-BC5F-6CE2D3FE39C6}"/>
    <cellStyle name="Normal 2 3 4" xfId="402" xr:uid="{A398CB93-6770-4103-8EFA-E94D353CC89B}"/>
    <cellStyle name="Normal 2 3 5" xfId="403" xr:uid="{3DE719E4-0B70-4381-882D-197D5D013FDF}"/>
    <cellStyle name="Normal 2 4" xfId="404" xr:uid="{00AFF74C-715A-4F37-A55E-543D374F6456}"/>
    <cellStyle name="Normal 2 4 2" xfId="405" xr:uid="{0D12E044-EDA9-4DCE-953D-6BFF4E463166}"/>
    <cellStyle name="Normal 2 4 2 2" xfId="406" xr:uid="{D5B86183-DB2D-44B1-AE64-89D0AA327439}"/>
    <cellStyle name="Normal 2 4 3" xfId="407" xr:uid="{CA2F14C3-3DA6-4DE7-B6E0-EBFA43E5AEF1}"/>
    <cellStyle name="Normal 2 5" xfId="408" xr:uid="{47114C2E-62F8-43FC-AB1A-D45CB3F6BAB3}"/>
    <cellStyle name="Normal 2 5 2" xfId="409" xr:uid="{7CE5AA84-C30B-4A91-8644-DF2023300267}"/>
    <cellStyle name="Normal 2 6" xfId="410" xr:uid="{1EF5D129-249E-48B2-8454-64D3B6E50D41}"/>
    <cellStyle name="Normal 3" xfId="411" xr:uid="{EEF6BFC4-F4CA-4B17-9DBE-642D73054AA8}"/>
    <cellStyle name="Normal 3 2" xfId="412" xr:uid="{833275FD-061F-4401-A65E-0064385FA07C}"/>
    <cellStyle name="Normal 4" xfId="413" xr:uid="{37EE6108-DFBA-489F-9BD5-2CE3616E25BB}"/>
    <cellStyle name="Normal 4 2" xfId="414" xr:uid="{D5DDF876-03FF-4A38-B9C7-24CC87966999}"/>
    <cellStyle name="Normal 4 2 2" xfId="415" xr:uid="{AB48F576-4EE8-47AD-B939-4A450A741C85}"/>
    <cellStyle name="Normal 4 2 3" xfId="416" xr:uid="{791E7EA8-DC89-49CC-BDB8-8C225BA69AA3}"/>
    <cellStyle name="Normal 4 2 4" xfId="417" xr:uid="{1DBA3904-0353-45FC-B2E9-D2B55939EFA5}"/>
    <cellStyle name="Normal 4 3" xfId="418" xr:uid="{742E6C83-85DC-41CC-8D22-B314B82408D0}"/>
    <cellStyle name="Normal 5" xfId="419" xr:uid="{1592639F-76AA-4EFF-A451-566CC09B974E}"/>
    <cellStyle name="Normal 5 2" xfId="420" xr:uid="{2F8DC9CF-7E0C-4B8B-95AB-866F8999985C}"/>
    <cellStyle name="Normal 6" xfId="421" xr:uid="{4FD10F21-A66A-42F6-A438-D18A37BE26DA}"/>
    <cellStyle name="Normal 7" xfId="422" xr:uid="{CB9F47DC-832F-4B61-8036-60C2A9BAC66B}"/>
    <cellStyle name="Note" xfId="423" builtinId="10" customBuiltin="1"/>
    <cellStyle name="Note 2" xfId="424" xr:uid="{D2E7B726-D255-45AF-9E4A-C4277090F163}"/>
    <cellStyle name="Note 2 2" xfId="425" xr:uid="{851BD17B-4F1F-4B1A-95EC-6020755CD077}"/>
    <cellStyle name="Note 2 2 2" xfId="426" xr:uid="{11E6703E-8EB4-480F-8FF6-B905A497E7B3}"/>
    <cellStyle name="Note 2 2 2 2" xfId="427" xr:uid="{E1BC089E-0D1C-4AB3-835A-DB722D2E605E}"/>
    <cellStyle name="Note 2 2 2 2 2" xfId="428" xr:uid="{002A4CA3-FF9D-4ECF-B979-1AA575117C25}"/>
    <cellStyle name="Note 2 2 2 3" xfId="429" xr:uid="{543F7D01-63D4-4673-A375-126E6DA4BFFC}"/>
    <cellStyle name="Note 2 2 3" xfId="430" xr:uid="{2943C027-C893-486C-B3CE-75E25A8CC248}"/>
    <cellStyle name="Note 2 2 3 2" xfId="431" xr:uid="{64301A95-7486-4072-8E5E-BFFA9D556779}"/>
    <cellStyle name="Note 2 2 4" xfId="432" xr:uid="{3618C41E-CEB4-433C-8784-92F47B47648F}"/>
    <cellStyle name="Note 2 2 5" xfId="433" xr:uid="{C5DEA099-436E-49E8-A498-46724D25BD28}"/>
    <cellStyle name="Note 2 3" xfId="434" xr:uid="{8FC5199B-3F20-4983-8919-7E822BD58116}"/>
    <cellStyle name="Note 2 3 2" xfId="435" xr:uid="{84C3FC19-DB23-487C-BA94-D321405575AB}"/>
    <cellStyle name="Note 2 3 2 2" xfId="436" xr:uid="{C1727DFC-F262-479F-AB0A-DB02EBC70C6B}"/>
    <cellStyle name="Note 2 3 3" xfId="437" xr:uid="{55917AEA-1E0E-492A-9572-37B4B9B07153}"/>
    <cellStyle name="Note 2 4" xfId="438" xr:uid="{053FFA07-DB05-4506-B565-402B962E6D26}"/>
    <cellStyle name="Note 2 4 2" xfId="439" xr:uid="{FFAC9FFD-B64B-4BA3-9997-B756C883A643}"/>
    <cellStyle name="Note 2 5" xfId="440" xr:uid="{6A255498-6748-4A0C-9752-661854B82C87}"/>
    <cellStyle name="Note 3" xfId="441" xr:uid="{9A5DEFB7-DAEE-4E79-AD96-F7824F288D3F}"/>
    <cellStyle name="Output" xfId="442" builtinId="21" customBuiltin="1"/>
    <cellStyle name="Output 2" xfId="443" xr:uid="{88EF28F7-DAB4-4D65-82B5-885453B4CFDF}"/>
    <cellStyle name="Output 3" xfId="444" xr:uid="{A3FD3DF4-4455-4633-9BF3-855843372996}"/>
    <cellStyle name="Output 3 2" xfId="445" xr:uid="{5C90A0A1-48CA-47C9-9DBC-28F10C38F46C}"/>
    <cellStyle name="Output 4" xfId="446" xr:uid="{54E833F8-D20F-482F-8C5A-3799D4726A6A}"/>
    <cellStyle name="Title" xfId="447" builtinId="15" customBuiltin="1"/>
    <cellStyle name="Title 2" xfId="448" xr:uid="{C1AA4044-7122-4A44-91FA-E4E0D890DCCA}"/>
    <cellStyle name="Total" xfId="449" builtinId="25" customBuiltin="1"/>
    <cellStyle name="Total 2" xfId="450" xr:uid="{AC82CFD6-4809-4E39-8524-66F74F89B464}"/>
    <cellStyle name="Total 3" xfId="451" xr:uid="{52789FB0-0C15-41E8-B705-0AA9DAC6EBE0}"/>
    <cellStyle name="Total 3 2" xfId="452" xr:uid="{955BF1E9-16EB-4D74-A44B-7F38109FF592}"/>
    <cellStyle name="Total 4" xfId="453" xr:uid="{489FDC9D-F4D4-489D-8F04-89FFE9D7C523}"/>
    <cellStyle name="Warning Text" xfId="454" builtinId="11" customBuiltin="1"/>
    <cellStyle name="Warning Text 2" xfId="455" xr:uid="{25C958E7-A025-438E-B0A0-9DF69913716E}"/>
    <cellStyle name="Warning Text 3" xfId="456" xr:uid="{515BAF5F-5E6B-4905-9930-1CFEC32ED73B}"/>
    <cellStyle name="Warning Text 3 2" xfId="457" xr:uid="{9E191BAC-C4AA-4489-9B1C-02180350D70B}"/>
    <cellStyle name="Warning Text 4" xfId="458" xr:uid="{52D9C692-BF12-4EF7-B52F-DEBE8BC0F1D5}"/>
  </cellStyles>
  <dxfs count="2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
      <font>
        <b/>
        <color theme="1"/>
      </font>
      <fill>
        <patternFill>
          <bgColor theme="9" tint="0.59996337778862885"/>
        </patternFill>
      </fill>
      <border>
        <bottom style="thin">
          <color rgb="FF4F81BD"/>
        </bottom>
        <vertical/>
        <horizontal/>
      </border>
    </dxf>
    <dxf>
      <font>
        <sz val="9"/>
        <color theme="1"/>
      </font>
      <border>
        <left style="thin">
          <color rgb="FF4F81BD"/>
        </left>
        <right style="thin">
          <color rgb="FF4F81BD"/>
        </right>
        <top style="thin">
          <color rgb="FF4F81BD"/>
        </top>
        <bottom style="thin">
          <color rgb="FF4F81BD"/>
        </bottom>
        <vertical/>
        <horizontal/>
      </border>
    </dxf>
  </dxfs>
  <tableStyles count="7" defaultTableStyle="TableStyleMedium2" defaultPivotStyle="PivotStyleLight16">
    <tableStyle name="ClosureRpt" pivot="0" table="0" count="2" xr9:uid="{1510E59C-A13D-44CF-9A5A-196A83D9F971}">
      <tableStyleElement type="wholeTable" dxfId="23"/>
      <tableStyleElement type="headerRow" dxfId="22"/>
    </tableStyle>
    <tableStyle name="ClosureRpt 2" pivot="0" table="0" count="2" xr9:uid="{53E7C76E-6A63-4C5C-BBBF-BBFBF7EDB5AC}">
      <tableStyleElement type="wholeTable" dxfId="21"/>
      <tableStyleElement type="headerRow" dxfId="20"/>
    </tableStyle>
    <tableStyle name="ClosureRpt 3" pivot="0" table="0" count="2" xr9:uid="{0EDFDD6F-E977-4BC5-B30A-44FACA3F65AF}">
      <tableStyleElement type="wholeTable" dxfId="19"/>
      <tableStyleElement type="headerRow" dxfId="18"/>
    </tableStyle>
    <tableStyle name="ClosureRpt 4" pivot="0" table="0" count="2" xr9:uid="{6F313F84-EE9B-4AD5-88E3-9C7140FC217B}">
      <tableStyleElement type="wholeTable" dxfId="17"/>
      <tableStyleElement type="headerRow" dxfId="16"/>
    </tableStyle>
    <tableStyle name="ClosureRpt 5" pivot="0" table="0" count="2" xr9:uid="{B175135D-E846-4DFF-AD85-F4162F757744}">
      <tableStyleElement type="wholeTable" dxfId="15"/>
      <tableStyleElement type="headerRow" dxfId="14"/>
    </tableStyle>
    <tableStyle name="ClosureRpt 6" pivot="0" table="0" count="2" xr9:uid="{C16379D2-38BE-445F-9953-2FFFE4132743}">
      <tableStyleElement type="wholeTable" dxfId="13"/>
      <tableStyleElement type="headerRow" dxfId="12"/>
    </tableStyle>
    <tableStyle name="ClosureRpt 7" pivot="0" table="0" count="2" xr9:uid="{5EADC49E-4006-436D-968B-31F3DCF4D027}">
      <tableStyleElement type="wholeTable" dxfId="11"/>
      <tableStyleElement type="headerRow"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xdr:col>
      <xdr:colOff>1276350</xdr:colOff>
      <xdr:row>0</xdr:row>
      <xdr:rowOff>76200</xdr:rowOff>
    </xdr:from>
    <xdr:to>
      <xdr:col>5</xdr:col>
      <xdr:colOff>304800</xdr:colOff>
      <xdr:row>1</xdr:row>
      <xdr:rowOff>114300</xdr:rowOff>
    </xdr:to>
    <xdr:pic>
      <xdr:nvPicPr>
        <xdr:cNvPr id="1397" name="Picture 1" descr="National Highways Logo">
          <a:extLst>
            <a:ext uri="{FF2B5EF4-FFF2-40B4-BE49-F238E27FC236}">
              <a16:creationId xmlns:a16="http://schemas.microsoft.com/office/drawing/2014/main" id="{AE96BC23-AA70-0A9D-BA59-E45340CB4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92700" y="76200"/>
          <a:ext cx="18796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21328" name="Picture 6">
          <a:extLst>
            <a:ext uri="{FF2B5EF4-FFF2-40B4-BE49-F238E27FC236}">
              <a16:creationId xmlns:a16="http://schemas.microsoft.com/office/drawing/2014/main" id="{C43ED9F1-CF42-4C62-1A66-B13C1F5845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21329" name="Picture 8">
          <a:extLst>
            <a:ext uri="{FF2B5EF4-FFF2-40B4-BE49-F238E27FC236}">
              <a16:creationId xmlns:a16="http://schemas.microsoft.com/office/drawing/2014/main" id="{A3D3FEF1-B169-72E1-7B8B-41BEF2112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21330" name="Picture 4">
          <a:extLst>
            <a:ext uri="{FF2B5EF4-FFF2-40B4-BE49-F238E27FC236}">
              <a16:creationId xmlns:a16="http://schemas.microsoft.com/office/drawing/2014/main" id="{6B2E9440-A3FE-5BDA-501F-94799A59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21331" name="Picture 5">
          <a:extLst>
            <a:ext uri="{FF2B5EF4-FFF2-40B4-BE49-F238E27FC236}">
              <a16:creationId xmlns:a16="http://schemas.microsoft.com/office/drawing/2014/main" id="{8FF139E7-3AEF-97D0-4731-564A752657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9060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21332" name="Picture 7">
          <a:extLst>
            <a:ext uri="{FF2B5EF4-FFF2-40B4-BE49-F238E27FC236}">
              <a16:creationId xmlns:a16="http://schemas.microsoft.com/office/drawing/2014/main" id="{0531F537-0429-1F5A-E30E-76EFEDAC395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906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0356" name="Picture 4">
          <a:extLst>
            <a:ext uri="{FF2B5EF4-FFF2-40B4-BE49-F238E27FC236}">
              <a16:creationId xmlns:a16="http://schemas.microsoft.com/office/drawing/2014/main" id="{329B1A96-36E1-98D1-C234-1325C219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57" name="Picture 5">
          <a:extLst>
            <a:ext uri="{FF2B5EF4-FFF2-40B4-BE49-F238E27FC236}">
              <a16:creationId xmlns:a16="http://schemas.microsoft.com/office/drawing/2014/main" id="{58A94F11-E305-C8E0-9D95-88FB22B15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8" name="Picture 6">
          <a:extLst>
            <a:ext uri="{FF2B5EF4-FFF2-40B4-BE49-F238E27FC236}">
              <a16:creationId xmlns:a16="http://schemas.microsoft.com/office/drawing/2014/main" id="{12132B80-8FA9-9D9E-9AB6-C024A1CF56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0359" name="Picture 7">
          <a:extLst>
            <a:ext uri="{FF2B5EF4-FFF2-40B4-BE49-F238E27FC236}">
              <a16:creationId xmlns:a16="http://schemas.microsoft.com/office/drawing/2014/main" id="{3C471ABE-8170-6978-8E64-D9F9E3296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0" name="Picture 8">
          <a:extLst>
            <a:ext uri="{FF2B5EF4-FFF2-40B4-BE49-F238E27FC236}">
              <a16:creationId xmlns:a16="http://schemas.microsoft.com/office/drawing/2014/main" id="{4E3B95C3-A68C-A5B4-AF2C-DCB4D941FC8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1" name="Picture 9">
          <a:extLst>
            <a:ext uri="{FF2B5EF4-FFF2-40B4-BE49-F238E27FC236}">
              <a16:creationId xmlns:a16="http://schemas.microsoft.com/office/drawing/2014/main" id="{9998FE36-39A1-CA74-16F8-B71800F2DD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0362" name="Picture 10">
          <a:extLst>
            <a:ext uri="{FF2B5EF4-FFF2-40B4-BE49-F238E27FC236}">
              <a16:creationId xmlns:a16="http://schemas.microsoft.com/office/drawing/2014/main" id="{9096CA97-AF1F-F5DB-B420-B4EBD6264E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10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133350</xdr:rowOff>
    </xdr:to>
    <xdr:pic>
      <xdr:nvPicPr>
        <xdr:cNvPr id="30363" name="Picture 11">
          <a:extLst>
            <a:ext uri="{FF2B5EF4-FFF2-40B4-BE49-F238E27FC236}">
              <a16:creationId xmlns:a16="http://schemas.microsoft.com/office/drawing/2014/main" id="{CA40DDFA-9582-3F5D-59DE-E2AB73BE4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209550</xdr:rowOff>
    </xdr:to>
    <xdr:pic>
      <xdr:nvPicPr>
        <xdr:cNvPr id="30364" name="Picture 12">
          <a:extLst>
            <a:ext uri="{FF2B5EF4-FFF2-40B4-BE49-F238E27FC236}">
              <a16:creationId xmlns:a16="http://schemas.microsoft.com/office/drawing/2014/main" id="{57D3AB78-8CC0-B4F8-24C7-C55A0BE4AE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04950" y="0"/>
          <a:ext cx="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0365" name="Picture 13">
          <a:extLst>
            <a:ext uri="{FF2B5EF4-FFF2-40B4-BE49-F238E27FC236}">
              <a16:creationId xmlns:a16="http://schemas.microsoft.com/office/drawing/2014/main" id="{9164B7E1-842F-5221-16A4-93BC59CA27D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049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1380" name="Picture 4">
          <a:extLst>
            <a:ext uri="{FF2B5EF4-FFF2-40B4-BE49-F238E27FC236}">
              <a16:creationId xmlns:a16="http://schemas.microsoft.com/office/drawing/2014/main" id="{296AFF9B-6B0D-5B7C-A7F6-A04891458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1" name="Picture 5">
          <a:extLst>
            <a:ext uri="{FF2B5EF4-FFF2-40B4-BE49-F238E27FC236}">
              <a16:creationId xmlns:a16="http://schemas.microsoft.com/office/drawing/2014/main" id="{7A009D6E-13FF-6686-1431-AE38697CC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2" name="Picture 6">
          <a:extLst>
            <a:ext uri="{FF2B5EF4-FFF2-40B4-BE49-F238E27FC236}">
              <a16:creationId xmlns:a16="http://schemas.microsoft.com/office/drawing/2014/main" id="{41EB2B63-7603-AB1C-C197-DA0201EF7A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3" name="Picture 7">
          <a:extLst>
            <a:ext uri="{FF2B5EF4-FFF2-40B4-BE49-F238E27FC236}">
              <a16:creationId xmlns:a16="http://schemas.microsoft.com/office/drawing/2014/main" id="{18D1F570-F56B-4EA2-A360-76C745E74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4" name="Picture 8">
          <a:extLst>
            <a:ext uri="{FF2B5EF4-FFF2-40B4-BE49-F238E27FC236}">
              <a16:creationId xmlns:a16="http://schemas.microsoft.com/office/drawing/2014/main" id="{E703761B-48E3-6E88-3B3B-7CBEEC0355C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5" name="Picture 9">
          <a:extLst>
            <a:ext uri="{FF2B5EF4-FFF2-40B4-BE49-F238E27FC236}">
              <a16:creationId xmlns:a16="http://schemas.microsoft.com/office/drawing/2014/main" id="{92BD6CA9-758A-FCED-2627-A201CADECB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1386" name="Picture 10">
          <a:extLst>
            <a:ext uri="{FF2B5EF4-FFF2-40B4-BE49-F238E27FC236}">
              <a16:creationId xmlns:a16="http://schemas.microsoft.com/office/drawing/2014/main" id="{563A6A12-ACC5-D3E3-0643-65905F09FD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7" name="Picture 11">
          <a:extLst>
            <a:ext uri="{FF2B5EF4-FFF2-40B4-BE49-F238E27FC236}">
              <a16:creationId xmlns:a16="http://schemas.microsoft.com/office/drawing/2014/main" id="{D4E9B2B5-15C7-0553-D737-8BF56FF7C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1388" name="Picture 12">
          <a:extLst>
            <a:ext uri="{FF2B5EF4-FFF2-40B4-BE49-F238E27FC236}">
              <a16:creationId xmlns:a16="http://schemas.microsoft.com/office/drawing/2014/main" id="{7D7109D2-8DFA-856A-7F77-6046D67883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636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1389" name="Picture 13">
          <a:extLst>
            <a:ext uri="{FF2B5EF4-FFF2-40B4-BE49-F238E27FC236}">
              <a16:creationId xmlns:a16="http://schemas.microsoft.com/office/drawing/2014/main" id="{88008931-4ECF-F6A1-D1DC-22E950BF35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6365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104775</xdr:rowOff>
    </xdr:to>
    <xdr:pic>
      <xdr:nvPicPr>
        <xdr:cNvPr id="36124" name="Picture 5">
          <a:extLst>
            <a:ext uri="{FF2B5EF4-FFF2-40B4-BE49-F238E27FC236}">
              <a16:creationId xmlns:a16="http://schemas.microsoft.com/office/drawing/2014/main" id="{C861B405-CFCC-FBD6-EED1-275B3FBE2D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5" name="Picture 6">
          <a:extLst>
            <a:ext uri="{FF2B5EF4-FFF2-40B4-BE49-F238E27FC236}">
              <a16:creationId xmlns:a16="http://schemas.microsoft.com/office/drawing/2014/main" id="{1A625646-6ED3-5C63-6384-58D447FFC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6" name="Picture 7">
          <a:extLst>
            <a:ext uri="{FF2B5EF4-FFF2-40B4-BE49-F238E27FC236}">
              <a16:creationId xmlns:a16="http://schemas.microsoft.com/office/drawing/2014/main" id="{9B116809-0FAB-56EA-6AC2-125CB82711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27" name="Picture 8">
          <a:extLst>
            <a:ext uri="{FF2B5EF4-FFF2-40B4-BE49-F238E27FC236}">
              <a16:creationId xmlns:a16="http://schemas.microsoft.com/office/drawing/2014/main" id="{83360EAD-E306-0526-5D8A-6DB490996C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28" name="Picture 9">
          <a:extLst>
            <a:ext uri="{FF2B5EF4-FFF2-40B4-BE49-F238E27FC236}">
              <a16:creationId xmlns:a16="http://schemas.microsoft.com/office/drawing/2014/main" id="{647BB3B9-82FB-13F4-9DC6-7AB91860C6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29" name="Picture 10">
          <a:extLst>
            <a:ext uri="{FF2B5EF4-FFF2-40B4-BE49-F238E27FC236}">
              <a16:creationId xmlns:a16="http://schemas.microsoft.com/office/drawing/2014/main" id="{C158442B-73BD-D5B4-A1DC-EFF66E61D3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0" name="Picture 11">
          <a:extLst>
            <a:ext uri="{FF2B5EF4-FFF2-40B4-BE49-F238E27FC236}">
              <a16:creationId xmlns:a16="http://schemas.microsoft.com/office/drawing/2014/main" id="{A019F573-6B98-55A5-C78C-B2EE0DF37F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1" name="Picture 12">
          <a:extLst>
            <a:ext uri="{FF2B5EF4-FFF2-40B4-BE49-F238E27FC236}">
              <a16:creationId xmlns:a16="http://schemas.microsoft.com/office/drawing/2014/main" id="{1903CF71-FF8E-1FD2-3B12-2BC47E0A39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2" name="Picture 13">
          <a:extLst>
            <a:ext uri="{FF2B5EF4-FFF2-40B4-BE49-F238E27FC236}">
              <a16:creationId xmlns:a16="http://schemas.microsoft.com/office/drawing/2014/main" id="{79E598ED-5B4C-0325-5F58-AA0132ED3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3" name="Picture 14">
          <a:extLst>
            <a:ext uri="{FF2B5EF4-FFF2-40B4-BE49-F238E27FC236}">
              <a16:creationId xmlns:a16="http://schemas.microsoft.com/office/drawing/2014/main" id="{5D235DEE-BB32-F195-DC06-A849172C4F8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4" name="Picture 15">
          <a:extLst>
            <a:ext uri="{FF2B5EF4-FFF2-40B4-BE49-F238E27FC236}">
              <a16:creationId xmlns:a16="http://schemas.microsoft.com/office/drawing/2014/main" id="{F44D1923-0420-9769-C001-A261400782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5" name="Picture 16">
          <a:extLst>
            <a:ext uri="{FF2B5EF4-FFF2-40B4-BE49-F238E27FC236}">
              <a16:creationId xmlns:a16="http://schemas.microsoft.com/office/drawing/2014/main" id="{7C923DB4-CACD-5D11-8024-79A9CD9E85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6" name="Picture 17">
          <a:extLst>
            <a:ext uri="{FF2B5EF4-FFF2-40B4-BE49-F238E27FC236}">
              <a16:creationId xmlns:a16="http://schemas.microsoft.com/office/drawing/2014/main" id="{86A0F190-7DA7-5B06-DED6-9582EDA0EE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37" name="Picture 18">
          <a:extLst>
            <a:ext uri="{FF2B5EF4-FFF2-40B4-BE49-F238E27FC236}">
              <a16:creationId xmlns:a16="http://schemas.microsoft.com/office/drawing/2014/main" id="{4ABE849C-C91E-B739-BE2A-3DFD62741F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38" name="Picture 19">
          <a:extLst>
            <a:ext uri="{FF2B5EF4-FFF2-40B4-BE49-F238E27FC236}">
              <a16:creationId xmlns:a16="http://schemas.microsoft.com/office/drawing/2014/main" id="{DE53FCBE-D523-E02B-6427-416AC5034BD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39" name="Picture 20">
          <a:extLst>
            <a:ext uri="{FF2B5EF4-FFF2-40B4-BE49-F238E27FC236}">
              <a16:creationId xmlns:a16="http://schemas.microsoft.com/office/drawing/2014/main" id="{687975C2-9350-40FD-80BB-BDAB591F5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104775</xdr:rowOff>
    </xdr:to>
    <xdr:pic>
      <xdr:nvPicPr>
        <xdr:cNvPr id="36140" name="Picture 21">
          <a:extLst>
            <a:ext uri="{FF2B5EF4-FFF2-40B4-BE49-F238E27FC236}">
              <a16:creationId xmlns:a16="http://schemas.microsoft.com/office/drawing/2014/main" id="{767034AA-A331-403B-5EFC-65628E488D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1" name="Picture 22">
          <a:extLst>
            <a:ext uri="{FF2B5EF4-FFF2-40B4-BE49-F238E27FC236}">
              <a16:creationId xmlns:a16="http://schemas.microsoft.com/office/drawing/2014/main" id="{F2530346-1FDD-8F5B-8B54-88D1C65F0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123825</xdr:rowOff>
    </xdr:to>
    <xdr:pic>
      <xdr:nvPicPr>
        <xdr:cNvPr id="36142" name="Picture 23">
          <a:extLst>
            <a:ext uri="{FF2B5EF4-FFF2-40B4-BE49-F238E27FC236}">
              <a16:creationId xmlns:a16="http://schemas.microsoft.com/office/drawing/2014/main" id="{B0F7373B-ADF4-337F-4A13-89CC88ED0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494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6143" name="Picture 24">
          <a:extLst>
            <a:ext uri="{FF2B5EF4-FFF2-40B4-BE49-F238E27FC236}">
              <a16:creationId xmlns:a16="http://schemas.microsoft.com/office/drawing/2014/main" id="{9132317B-C524-5197-368C-1D7A9FD789F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494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2" name="Picture 4">
          <a:extLst>
            <a:ext uri="{FF2B5EF4-FFF2-40B4-BE49-F238E27FC236}">
              <a16:creationId xmlns:a16="http://schemas.microsoft.com/office/drawing/2014/main" id="{3876D004-3ABF-4544-95B3-F72538EC1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 name="Picture 5">
          <a:extLst>
            <a:ext uri="{FF2B5EF4-FFF2-40B4-BE49-F238E27FC236}">
              <a16:creationId xmlns:a16="http://schemas.microsoft.com/office/drawing/2014/main" id="{0B0C0FAD-BD16-445C-9802-5EB020267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4" name="Picture 6">
          <a:extLst>
            <a:ext uri="{FF2B5EF4-FFF2-40B4-BE49-F238E27FC236}">
              <a16:creationId xmlns:a16="http://schemas.microsoft.com/office/drawing/2014/main" id="{80C98ABB-1224-4ED1-B4BD-8D4F7BD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5" name="Picture 7">
          <a:extLst>
            <a:ext uri="{FF2B5EF4-FFF2-40B4-BE49-F238E27FC236}">
              <a16:creationId xmlns:a16="http://schemas.microsoft.com/office/drawing/2014/main" id="{AA8FA0CD-5508-44AA-B090-40E66116F4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6" name="Picture 8">
          <a:extLst>
            <a:ext uri="{FF2B5EF4-FFF2-40B4-BE49-F238E27FC236}">
              <a16:creationId xmlns:a16="http://schemas.microsoft.com/office/drawing/2014/main" id="{4346D847-7965-49A5-9DD3-941D4B1627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7" name="Picture 9">
          <a:extLst>
            <a:ext uri="{FF2B5EF4-FFF2-40B4-BE49-F238E27FC236}">
              <a16:creationId xmlns:a16="http://schemas.microsoft.com/office/drawing/2014/main" id="{3810AD30-03D2-4C72-9831-F02A72E2D1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8" name="Picture 10">
          <a:extLst>
            <a:ext uri="{FF2B5EF4-FFF2-40B4-BE49-F238E27FC236}">
              <a16:creationId xmlns:a16="http://schemas.microsoft.com/office/drawing/2014/main" id="{DDB399FE-23CF-4FAE-B08E-67C71239F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9" name="Picture 11">
          <a:extLst>
            <a:ext uri="{FF2B5EF4-FFF2-40B4-BE49-F238E27FC236}">
              <a16:creationId xmlns:a16="http://schemas.microsoft.com/office/drawing/2014/main" id="{80D0C484-200E-4921-B309-C68137DF7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10" name="Picture 12">
          <a:extLst>
            <a:ext uri="{FF2B5EF4-FFF2-40B4-BE49-F238E27FC236}">
              <a16:creationId xmlns:a16="http://schemas.microsoft.com/office/drawing/2014/main" id="{40B62797-FD63-456B-B8E9-DFDE11403D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7795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11" name="Picture 13">
          <a:extLst>
            <a:ext uri="{FF2B5EF4-FFF2-40B4-BE49-F238E27FC236}">
              <a16:creationId xmlns:a16="http://schemas.microsoft.com/office/drawing/2014/main" id="{34360225-2268-40A6-864A-FC8A8D87569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77950" y="0"/>
          <a:ext cx="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4452" name="Picture 2">
          <a:extLst>
            <a:ext uri="{FF2B5EF4-FFF2-40B4-BE49-F238E27FC236}">
              <a16:creationId xmlns:a16="http://schemas.microsoft.com/office/drawing/2014/main" id="{AD3A0CD6-4729-867A-95D0-C33511AD1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3" name="Picture 3">
          <a:extLst>
            <a:ext uri="{FF2B5EF4-FFF2-40B4-BE49-F238E27FC236}">
              <a16:creationId xmlns:a16="http://schemas.microsoft.com/office/drawing/2014/main" id="{C2F9CB14-DA20-948C-BB6A-0621291F91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4" name="Picture 5">
          <a:extLst>
            <a:ext uri="{FF2B5EF4-FFF2-40B4-BE49-F238E27FC236}">
              <a16:creationId xmlns:a16="http://schemas.microsoft.com/office/drawing/2014/main" id="{C17E81D3-7533-DAB8-F3E2-D27EFFBE4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5" name="Picture 6">
          <a:extLst>
            <a:ext uri="{FF2B5EF4-FFF2-40B4-BE49-F238E27FC236}">
              <a16:creationId xmlns:a16="http://schemas.microsoft.com/office/drawing/2014/main" id="{95948AE5-19BA-0E56-5742-B76503F47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56" name="Picture 7">
          <a:extLst>
            <a:ext uri="{FF2B5EF4-FFF2-40B4-BE49-F238E27FC236}">
              <a16:creationId xmlns:a16="http://schemas.microsoft.com/office/drawing/2014/main" id="{FEAACC5D-6E15-1288-4BAC-134C4EF3B2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7" name="Picture 8">
          <a:extLst>
            <a:ext uri="{FF2B5EF4-FFF2-40B4-BE49-F238E27FC236}">
              <a16:creationId xmlns:a16="http://schemas.microsoft.com/office/drawing/2014/main" id="{294316C3-D8AD-F3B7-E240-490F304884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4458" name="Picture 9">
          <a:extLst>
            <a:ext uri="{FF2B5EF4-FFF2-40B4-BE49-F238E27FC236}">
              <a16:creationId xmlns:a16="http://schemas.microsoft.com/office/drawing/2014/main" id="{9E891CCE-61E6-7343-B310-AE5F9414B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59" name="Picture 10">
          <a:extLst>
            <a:ext uri="{FF2B5EF4-FFF2-40B4-BE49-F238E27FC236}">
              <a16:creationId xmlns:a16="http://schemas.microsoft.com/office/drawing/2014/main" id="{7397AD01-6865-C9BE-3414-5C057527E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4460" name="Picture 11">
          <a:extLst>
            <a:ext uri="{FF2B5EF4-FFF2-40B4-BE49-F238E27FC236}">
              <a16:creationId xmlns:a16="http://schemas.microsoft.com/office/drawing/2014/main" id="{AF1B61BC-7BDF-2B2E-912B-D0BACE547C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065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4461" name="Picture 12">
          <a:extLst>
            <a:ext uri="{FF2B5EF4-FFF2-40B4-BE49-F238E27FC236}">
              <a16:creationId xmlns:a16="http://schemas.microsoft.com/office/drawing/2014/main" id="{542E76BA-EEB7-DD97-1A8F-AD4DD45EDC0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9065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0</xdr:colOff>
      <xdr:row>0</xdr:row>
      <xdr:rowOff>101600</xdr:rowOff>
    </xdr:to>
    <xdr:pic>
      <xdr:nvPicPr>
        <xdr:cNvPr id="35476" name="Picture 4">
          <a:extLst>
            <a:ext uri="{FF2B5EF4-FFF2-40B4-BE49-F238E27FC236}">
              <a16:creationId xmlns:a16="http://schemas.microsoft.com/office/drawing/2014/main" id="{FF867F33-F987-2270-52C8-87299C7DAD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77" name="Picture 5">
          <a:extLst>
            <a:ext uri="{FF2B5EF4-FFF2-40B4-BE49-F238E27FC236}">
              <a16:creationId xmlns:a16="http://schemas.microsoft.com/office/drawing/2014/main" id="{0B45E76C-D30E-E905-1AC1-86BF31D6D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8" name="Picture 6">
          <a:extLst>
            <a:ext uri="{FF2B5EF4-FFF2-40B4-BE49-F238E27FC236}">
              <a16:creationId xmlns:a16="http://schemas.microsoft.com/office/drawing/2014/main" id="{F81B7ADD-16CB-048A-BF58-E83299A1B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79" name="Picture 7">
          <a:extLst>
            <a:ext uri="{FF2B5EF4-FFF2-40B4-BE49-F238E27FC236}">
              <a16:creationId xmlns:a16="http://schemas.microsoft.com/office/drawing/2014/main" id="{DEFEB5A1-7513-2748-9700-90239C2A2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0" name="Picture 8">
          <a:extLst>
            <a:ext uri="{FF2B5EF4-FFF2-40B4-BE49-F238E27FC236}">
              <a16:creationId xmlns:a16="http://schemas.microsoft.com/office/drawing/2014/main" id="{E1ED16AE-6553-DE10-9D2E-0EB02D0A031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1" name="Picture 9">
          <a:extLst>
            <a:ext uri="{FF2B5EF4-FFF2-40B4-BE49-F238E27FC236}">
              <a16:creationId xmlns:a16="http://schemas.microsoft.com/office/drawing/2014/main" id="{EA385D54-5565-DA0F-8774-68D9372D43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0</xdr:row>
      <xdr:rowOff>101600</xdr:rowOff>
    </xdr:to>
    <xdr:pic>
      <xdr:nvPicPr>
        <xdr:cNvPr id="35482" name="Picture 10">
          <a:extLst>
            <a:ext uri="{FF2B5EF4-FFF2-40B4-BE49-F238E27FC236}">
              <a16:creationId xmlns:a16="http://schemas.microsoft.com/office/drawing/2014/main" id="{9CA12E9D-D1C0-9282-6D61-91ABB9A499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10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3" name="Picture 11">
          <a:extLst>
            <a:ext uri="{FF2B5EF4-FFF2-40B4-BE49-F238E27FC236}">
              <a16:creationId xmlns:a16="http://schemas.microsoft.com/office/drawing/2014/main" id="{877E9607-7568-06A2-8597-1943F0FD7E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120650</xdr:rowOff>
    </xdr:to>
    <xdr:pic>
      <xdr:nvPicPr>
        <xdr:cNvPr id="35484" name="Picture 12">
          <a:extLst>
            <a:ext uri="{FF2B5EF4-FFF2-40B4-BE49-F238E27FC236}">
              <a16:creationId xmlns:a16="http://schemas.microsoft.com/office/drawing/2014/main" id="{DC3819CD-4303-12D0-15B2-E0D0C28282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39800" y="0"/>
          <a:ext cx="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0</xdr:row>
      <xdr:rowOff>0</xdr:rowOff>
    </xdr:from>
    <xdr:to>
      <xdr:col>6</xdr:col>
      <xdr:colOff>0</xdr:colOff>
      <xdr:row>1</xdr:row>
      <xdr:rowOff>57150</xdr:rowOff>
    </xdr:to>
    <xdr:pic>
      <xdr:nvPicPr>
        <xdr:cNvPr id="35485" name="Picture 13">
          <a:extLst>
            <a:ext uri="{FF2B5EF4-FFF2-40B4-BE49-F238E27FC236}">
              <a16:creationId xmlns:a16="http://schemas.microsoft.com/office/drawing/2014/main" id="{B1F8F9C7-CDE1-0993-BD5A-5E73F54A9D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639800" y="0"/>
          <a:ext cx="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highwaysengland.co.uk"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C359E-D30D-4DC9-99F3-84522649298E}">
  <sheetPr>
    <tabColor theme="1"/>
  </sheetPr>
  <dimension ref="A1:G120"/>
  <sheetViews>
    <sheetView zoomScaleNormal="100" workbookViewId="0">
      <selection activeCell="A10" sqref="A10:F10"/>
    </sheetView>
  </sheetViews>
  <sheetFormatPr defaultColWidth="0" defaultRowHeight="28.5" zeroHeight="1" x14ac:dyDescent="0.35"/>
  <cols>
    <col min="1" max="1" width="23" style="1" bestFit="1" customWidth="1"/>
    <col min="2" max="2" width="11.765625" style="1" bestFit="1" customWidth="1"/>
    <col min="3" max="3" width="11.4609375" style="1" bestFit="1" customWidth="1"/>
    <col min="4" max="4" width="25.765625" style="1" customWidth="1"/>
    <col min="5" max="6" width="8.765625" style="1" customWidth="1"/>
    <col min="7" max="7" width="0" style="1" hidden="1" customWidth="1"/>
    <col min="8" max="16384" width="8.765625" style="1" hidden="1"/>
  </cols>
  <sheetData>
    <row r="1" spans="1:6" ht="36" x14ac:dyDescent="0.35">
      <c r="A1" s="35" t="s">
        <v>15</v>
      </c>
      <c r="B1" s="35"/>
      <c r="C1" s="35"/>
      <c r="D1" s="35"/>
      <c r="E1" s="35"/>
      <c r="F1" s="35"/>
    </row>
    <row r="2" spans="1:6" s="2" customFormat="1" ht="26" x14ac:dyDescent="0.35">
      <c r="A2" s="39">
        <v>45856</v>
      </c>
      <c r="B2" s="39"/>
      <c r="C2" s="43" t="str">
        <f>"to "&amp;TEXT($A$2+6,"dddd d mmm yyyy")</f>
        <v>to Thursday 24 Jul 2025</v>
      </c>
      <c r="D2" s="43"/>
      <c r="E2" s="43"/>
      <c r="F2" s="43"/>
    </row>
    <row r="3" spans="1:6" ht="12.75" customHeight="1" x14ac:dyDescent="0.35">
      <c r="A3" s="36" t="s">
        <v>13</v>
      </c>
      <c r="B3" s="36"/>
      <c r="C3" s="36"/>
      <c r="D3" s="36"/>
      <c r="E3" s="36"/>
      <c r="F3" s="36"/>
    </row>
    <row r="4" spans="1:6" s="2" customFormat="1" ht="27.5" x14ac:dyDescent="0.35">
      <c r="A4" s="41" t="str">
        <f>TEXT($A$2,"dddd, d mmmm")</f>
        <v>Friday, 18 July</v>
      </c>
      <c r="B4" s="41"/>
      <c r="C4" s="41"/>
      <c r="D4" s="41"/>
      <c r="E4" s="41"/>
      <c r="F4" s="41"/>
    </row>
    <row r="5" spans="1:6" s="2" customFormat="1" ht="27.5" x14ac:dyDescent="0.35">
      <c r="A5" s="40" t="str">
        <f>TEXT($A$2+1,"dddd, d mmmm")</f>
        <v>Saturday, 19 July</v>
      </c>
      <c r="B5" s="40"/>
      <c r="C5" s="40"/>
      <c r="D5" s="40"/>
      <c r="E5" s="40"/>
      <c r="F5" s="40"/>
    </row>
    <row r="6" spans="1:6" s="2" customFormat="1" ht="27.5" x14ac:dyDescent="0.35">
      <c r="A6" s="41" t="str">
        <f>TEXT($A$2+2,"dddd, d mmmm")</f>
        <v>Sunday, 20 July</v>
      </c>
      <c r="B6" s="41"/>
      <c r="C6" s="41"/>
      <c r="D6" s="41"/>
      <c r="E6" s="41"/>
      <c r="F6" s="41"/>
    </row>
    <row r="7" spans="1:6" s="2" customFormat="1" ht="27.5" x14ac:dyDescent="0.35">
      <c r="A7" s="40" t="str">
        <f>TEXT($A$2+3,"dddd, d mmmm")</f>
        <v>Monday, 21 July</v>
      </c>
      <c r="B7" s="40"/>
      <c r="C7" s="40"/>
      <c r="D7" s="40"/>
      <c r="E7" s="40"/>
      <c r="F7" s="40"/>
    </row>
    <row r="8" spans="1:6" s="2" customFormat="1" ht="27.5" x14ac:dyDescent="0.35">
      <c r="A8" s="42" t="str">
        <f>TEXT($A$2+4,"dddd, d mmmm")</f>
        <v>Tuesday, 22 July</v>
      </c>
      <c r="B8" s="42"/>
      <c r="C8" s="42"/>
      <c r="D8" s="42"/>
      <c r="E8" s="42"/>
      <c r="F8" s="42"/>
    </row>
    <row r="9" spans="1:6" s="2" customFormat="1" ht="27.5" x14ac:dyDescent="0.35">
      <c r="A9" s="40" t="str">
        <f>TEXT($A$2+5,"dddd, d mmmm")</f>
        <v>Wednesday, 23 July</v>
      </c>
      <c r="B9" s="40"/>
      <c r="C9" s="40"/>
      <c r="D9" s="40"/>
      <c r="E9" s="40"/>
      <c r="F9" s="40"/>
    </row>
    <row r="10" spans="1:6" s="2" customFormat="1" ht="27.5" x14ac:dyDescent="0.35">
      <c r="A10" s="41" t="str">
        <f>TEXT($A$2+6,"dddd, d mmmm")</f>
        <v>Thursday, 24 July</v>
      </c>
      <c r="B10" s="41"/>
      <c r="C10" s="41"/>
      <c r="D10" s="41"/>
      <c r="E10" s="41"/>
      <c r="F10" s="41"/>
    </row>
    <row r="11" spans="1:6" s="9" customFormat="1" ht="46.5" customHeight="1" x14ac:dyDescent="0.35">
      <c r="A11" s="37" t="s">
        <v>16</v>
      </c>
      <c r="B11" s="37"/>
      <c r="C11" s="37"/>
      <c r="D11" s="37"/>
      <c r="E11" s="37"/>
      <c r="F11" s="37"/>
    </row>
    <row r="12" spans="1:6" s="10" customFormat="1" ht="47.25" customHeight="1" x14ac:dyDescent="0.35">
      <c r="A12" s="38" t="s">
        <v>14</v>
      </c>
      <c r="B12" s="38"/>
      <c r="C12" s="38"/>
      <c r="D12" s="38"/>
      <c r="E12" s="38"/>
      <c r="F12" s="38"/>
    </row>
    <row r="17" s="1" customFormat="1" hidden="1" x14ac:dyDescent="0.35"/>
    <row r="18" s="1" customFormat="1" hidden="1" x14ac:dyDescent="0.35"/>
    <row r="19" s="1" customFormat="1" hidden="1" x14ac:dyDescent="0.35"/>
    <row r="20" s="1" customFormat="1" hidden="1" x14ac:dyDescent="0.35"/>
    <row r="21" s="1" customFormat="1" hidden="1" x14ac:dyDescent="0.35"/>
    <row r="22" s="1" customFormat="1" hidden="1" x14ac:dyDescent="0.35"/>
    <row r="23" s="1" customFormat="1" hidden="1" x14ac:dyDescent="0.35"/>
    <row r="24" s="1" customFormat="1" hidden="1" x14ac:dyDescent="0.35"/>
    <row r="25" s="1" customFormat="1" hidden="1" x14ac:dyDescent="0.35"/>
    <row r="26" s="1" customFormat="1" hidden="1" x14ac:dyDescent="0.35"/>
    <row r="27" s="1" customFormat="1" hidden="1" x14ac:dyDescent="0.35"/>
    <row r="28" s="1" customFormat="1" hidden="1" x14ac:dyDescent="0.35"/>
    <row r="29" s="1" customFormat="1" hidden="1" x14ac:dyDescent="0.35"/>
    <row r="30" s="1" customFormat="1" hidden="1" x14ac:dyDescent="0.35"/>
    <row r="31" s="1" customFormat="1" hidden="1" x14ac:dyDescent="0.35"/>
    <row r="32" s="1" customFormat="1" hidden="1" x14ac:dyDescent="0.35"/>
    <row r="33" s="1" customFormat="1" hidden="1" x14ac:dyDescent="0.35"/>
    <row r="34" s="1" customFormat="1" hidden="1" x14ac:dyDescent="0.35"/>
    <row r="35" s="1" customFormat="1" hidden="1" x14ac:dyDescent="0.35"/>
    <row r="36" s="1" customFormat="1" hidden="1" x14ac:dyDescent="0.35"/>
    <row r="37" s="1" customFormat="1" hidden="1" x14ac:dyDescent="0.35"/>
    <row r="38" s="1" customFormat="1" hidden="1" x14ac:dyDescent="0.35"/>
    <row r="39" s="1" customFormat="1" hidden="1" x14ac:dyDescent="0.35"/>
    <row r="40" s="1" customFormat="1" hidden="1" x14ac:dyDescent="0.35"/>
    <row r="41" s="1" customFormat="1" hidden="1" x14ac:dyDescent="0.35"/>
    <row r="42" s="1" customFormat="1" hidden="1" x14ac:dyDescent="0.35"/>
    <row r="43" s="1" customFormat="1" hidden="1" x14ac:dyDescent="0.35"/>
    <row r="44" s="1" customFormat="1" hidden="1" x14ac:dyDescent="0.35"/>
    <row r="45" s="1" customFormat="1" hidden="1" x14ac:dyDescent="0.35"/>
    <row r="46" s="1" customFormat="1" hidden="1" x14ac:dyDescent="0.35"/>
    <row r="47" s="1" customFormat="1" hidden="1" x14ac:dyDescent="0.35"/>
    <row r="48" s="1" customFormat="1" hidden="1" x14ac:dyDescent="0.35"/>
    <row r="49" s="1" customFormat="1" hidden="1" x14ac:dyDescent="0.35"/>
    <row r="50" s="1" customFormat="1" hidden="1" x14ac:dyDescent="0.35"/>
    <row r="51" s="1" customFormat="1" hidden="1" x14ac:dyDescent="0.35"/>
    <row r="52" s="1" customFormat="1" hidden="1" x14ac:dyDescent="0.35"/>
    <row r="53" s="1" customFormat="1" hidden="1" x14ac:dyDescent="0.35"/>
    <row r="54" s="1" customFormat="1" hidden="1" x14ac:dyDescent="0.35"/>
    <row r="55" s="1" customFormat="1" hidden="1" x14ac:dyDescent="0.35"/>
    <row r="56" s="1" customFormat="1" hidden="1" x14ac:dyDescent="0.35"/>
    <row r="57" s="1" customFormat="1" hidden="1" x14ac:dyDescent="0.35"/>
    <row r="58" s="1" customFormat="1" hidden="1" x14ac:dyDescent="0.35"/>
    <row r="59" s="1" customFormat="1" hidden="1" x14ac:dyDescent="0.35"/>
    <row r="60" s="1" customFormat="1" hidden="1" x14ac:dyDescent="0.35"/>
    <row r="61" s="1" customFormat="1" hidden="1" x14ac:dyDescent="0.35"/>
    <row r="62" s="1" customFormat="1" hidden="1" x14ac:dyDescent="0.35"/>
    <row r="63" s="1" customFormat="1" hidden="1" x14ac:dyDescent="0.35"/>
    <row r="64" s="1" customFormat="1" hidden="1" x14ac:dyDescent="0.35"/>
    <row r="65" s="1" customFormat="1" hidden="1" x14ac:dyDescent="0.35"/>
    <row r="66" s="1" customFormat="1" hidden="1" x14ac:dyDescent="0.35"/>
    <row r="67" s="1" customFormat="1" hidden="1" x14ac:dyDescent="0.35"/>
    <row r="68" s="1" customFormat="1" hidden="1" x14ac:dyDescent="0.35"/>
    <row r="69" s="1" customFormat="1" hidden="1" x14ac:dyDescent="0.35"/>
    <row r="70" s="1" customFormat="1" hidden="1" x14ac:dyDescent="0.35"/>
    <row r="71" s="1" customFormat="1" hidden="1" x14ac:dyDescent="0.35"/>
    <row r="72" s="1" customFormat="1" hidden="1" x14ac:dyDescent="0.35"/>
    <row r="73" s="1" customFormat="1" hidden="1" x14ac:dyDescent="0.35"/>
    <row r="74" s="1" customFormat="1" hidden="1" x14ac:dyDescent="0.35"/>
    <row r="75" s="1" customFormat="1" hidden="1" x14ac:dyDescent="0.35"/>
    <row r="76" s="1" customFormat="1" hidden="1" x14ac:dyDescent="0.35"/>
    <row r="77" s="1" customFormat="1" hidden="1" x14ac:dyDescent="0.35"/>
    <row r="78" s="1" customFormat="1" hidden="1" x14ac:dyDescent="0.35"/>
    <row r="79" s="1" customFormat="1" hidden="1" x14ac:dyDescent="0.35"/>
    <row r="80"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row r="86" s="1" customFormat="1" hidden="1" x14ac:dyDescent="0.35"/>
    <row r="87" s="1" customFormat="1" hidden="1" x14ac:dyDescent="0.35"/>
    <row r="88" s="1" customFormat="1" hidden="1" x14ac:dyDescent="0.35"/>
    <row r="89" s="1" customFormat="1" hidden="1" x14ac:dyDescent="0.35"/>
    <row r="90" s="1" customFormat="1" hidden="1" x14ac:dyDescent="0.35"/>
    <row r="91" s="1" customFormat="1" hidden="1" x14ac:dyDescent="0.35"/>
    <row r="92" s="1" customFormat="1" hidden="1" x14ac:dyDescent="0.35"/>
    <row r="93" s="1" customFormat="1" hidden="1" x14ac:dyDescent="0.35"/>
    <row r="94" s="1" customFormat="1" hidden="1" x14ac:dyDescent="0.35"/>
    <row r="95" s="1" customFormat="1" hidden="1" x14ac:dyDescent="0.35"/>
    <row r="96" s="1" customFormat="1" hidden="1" x14ac:dyDescent="0.35"/>
    <row r="97" s="1" customFormat="1" hidden="1" x14ac:dyDescent="0.35"/>
    <row r="98" s="1" customFormat="1" hidden="1" x14ac:dyDescent="0.35"/>
    <row r="99" s="1" customFormat="1" hidden="1" x14ac:dyDescent="0.35"/>
    <row r="100" s="1" customFormat="1" hidden="1" x14ac:dyDescent="0.35"/>
    <row r="101" s="1" customFormat="1" hidden="1" x14ac:dyDescent="0.35"/>
    <row r="102" s="1" customFormat="1" hidden="1" x14ac:dyDescent="0.35"/>
    <row r="103" s="1" customFormat="1" hidden="1" x14ac:dyDescent="0.35"/>
    <row r="104" s="1" customFormat="1" hidden="1" x14ac:dyDescent="0.35"/>
    <row r="105" s="1" customFormat="1" hidden="1" x14ac:dyDescent="0.35"/>
    <row r="106" s="1" customFormat="1" hidden="1" x14ac:dyDescent="0.35"/>
    <row r="107" s="1" customFormat="1" hidden="1" x14ac:dyDescent="0.35"/>
    <row r="108" s="1" customFormat="1" hidden="1" x14ac:dyDescent="0.35"/>
    <row r="109" s="1" customFormat="1" hidden="1" x14ac:dyDescent="0.35"/>
    <row r="110" s="1" customFormat="1" hidden="1" x14ac:dyDescent="0.35"/>
    <row r="111" s="1" customFormat="1" hidden="1" x14ac:dyDescent="0.35"/>
    <row r="112" s="1" customFormat="1" hidden="1" x14ac:dyDescent="0.35"/>
    <row r="113" s="1" customFormat="1" hidden="1" x14ac:dyDescent="0.35"/>
    <row r="114" s="1" customFormat="1" hidden="1" x14ac:dyDescent="0.35"/>
    <row r="115" s="1" customFormat="1" hidden="1" x14ac:dyDescent="0.35"/>
    <row r="116" s="1" customFormat="1" hidden="1" x14ac:dyDescent="0.35"/>
    <row r="117" s="1" customFormat="1" hidden="1" x14ac:dyDescent="0.35"/>
    <row r="118" s="1" customFormat="1" hidden="1" x14ac:dyDescent="0.35"/>
    <row r="119" s="1" customFormat="1" hidden="1" x14ac:dyDescent="0.35"/>
    <row r="120" s="1" customFormat="1" hidden="1" x14ac:dyDescent="0.35"/>
  </sheetData>
  <mergeCells count="14">
    <mergeCell ref="A1:F1"/>
    <mergeCell ref="A3:F3"/>
    <mergeCell ref="A11:F11"/>
    <mergeCell ref="A12:F12"/>
    <mergeCell ref="A2:B2"/>
    <mergeCell ref="A9:F9"/>
    <mergeCell ref="A10:F10"/>
    <mergeCell ref="A4:F4"/>
    <mergeCell ref="A5:F5"/>
    <mergeCell ref="A6:F6"/>
    <mergeCell ref="A7:F7"/>
    <mergeCell ref="A8:F8"/>
    <mergeCell ref="C2:D2"/>
    <mergeCell ref="E2:F2"/>
  </mergeCells>
  <hyperlinks>
    <hyperlink ref="A4" location="Monday!A3" display="Monday!A3" xr:uid="{7C8EEBFE-19D0-444C-B856-517A1AC0AF68}"/>
    <hyperlink ref="A12:F12" r:id="rId1" tooltip="info@highwaysengland.co.uk" display="Each day we will upload an updated list of road closures covering that evening and the remainder of the week. Understandably plans can sometimes change, and it is for this reason we recommend you regularly visit the webpage to view the most up-to-date closure list. We would welcome your feedback on the usefulness and importantly accuracy of this information so that we can use this to refine our processes. Feedback can be provided to info@highwaysengland.co.uk" xr:uid="{0A9FF3EE-A4A7-4095-BC7F-8782B67E3A2D}"/>
    <hyperlink ref="A6" location="Wednesday!A3" display="Wednesday!A3" xr:uid="{D26510CA-ED95-421E-8D09-ADC3C3B6BBD7}"/>
    <hyperlink ref="A7" location="Thursday!A3" display="Thursday!A3" xr:uid="{CD402ED0-6ED6-459F-840B-D626EB57E090}"/>
    <hyperlink ref="A8" location="Friday!A3" display="Friday!A3" xr:uid="{F2DE8E56-0C53-4445-9C1A-7D440C0D7A5A}"/>
    <hyperlink ref="A9" location="Saturday!A3" display="Saturday!A3" xr:uid="{1D39034A-B502-4A41-8E5A-9928C7897517}"/>
    <hyperlink ref="A10" location="Sunday!A3" display="Sunday!A3" xr:uid="{96AE548F-6CB0-492E-896B-64081823A6BE}"/>
    <hyperlink ref="A5" location="Tuesday!A3" display="Tuesday!A3" xr:uid="{19210F66-550E-4CF7-BE1E-932C355AE32B}"/>
    <hyperlink ref="A4:F4" location="Friday!A3" display="Friday!A3" xr:uid="{7DE4A605-4260-40B2-A084-1D06D1A971B2}"/>
    <hyperlink ref="A5:F5" location="Saturday!A3" display="Saturday!A3" xr:uid="{3452476D-5801-4C2D-99ED-71DCCF499C47}"/>
    <hyperlink ref="A6:F6" location="Sunday!A3" display="Sunday!A3" xr:uid="{6C320A7D-64ED-43FC-B74B-4657F54DC60A}"/>
    <hyperlink ref="A7:F7" location="Monday!A3" display="Monday!A3" xr:uid="{840106FB-CF08-44B2-A5FC-F315E2BB9DE3}"/>
    <hyperlink ref="A8:F8" location="Tuesday!A1" display="Tuesday!A1" xr:uid="{8B0DE19A-8E3C-4C40-A565-EEC6F75C451B}"/>
    <hyperlink ref="A9:F9" location="Wednesday!A1" display="Wednesday!A1" xr:uid="{EA033183-595F-47B8-9001-AF05B3330931}"/>
    <hyperlink ref="A10:F10" location="Thursday!A3" display="Thursday!A3" xr:uid="{A234E4E1-C50E-4DB4-BAA5-C100E0AC4DF7}"/>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558D1-8E3C-4DF4-8DF2-FE1FC11CD2E5}">
  <dimension ref="A1:A7"/>
  <sheetViews>
    <sheetView workbookViewId="0">
      <selection sqref="A1:A7"/>
    </sheetView>
  </sheetViews>
  <sheetFormatPr defaultRowHeight="15.5" x14ac:dyDescent="0.35"/>
  <sheetData>
    <row r="1" spans="1:1" x14ac:dyDescent="0.35">
      <c r="A1" t="s">
        <v>2</v>
      </c>
    </row>
    <row r="2" spans="1:1" x14ac:dyDescent="0.35">
      <c r="A2" t="s">
        <v>6</v>
      </c>
    </row>
    <row r="3" spans="1:1" x14ac:dyDescent="0.35">
      <c r="A3" t="s">
        <v>4</v>
      </c>
    </row>
    <row r="4" spans="1:1" x14ac:dyDescent="0.35">
      <c r="A4" t="s">
        <v>5</v>
      </c>
    </row>
    <row r="5" spans="1:1" x14ac:dyDescent="0.35">
      <c r="A5" t="s">
        <v>7</v>
      </c>
    </row>
    <row r="6" spans="1:1" x14ac:dyDescent="0.35">
      <c r="A6" t="s">
        <v>8</v>
      </c>
    </row>
    <row r="7" spans="1:1" x14ac:dyDescent="0.35">
      <c r="A7"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69965-FA91-46A9-83EA-53D51F72CE02}">
  <sheetPr codeName="Sheet1">
    <tabColor theme="3"/>
    <pageSetUpPr fitToPage="1"/>
  </sheetPr>
  <dimension ref="A1:K194"/>
  <sheetViews>
    <sheetView tabSelected="1"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4609375" style="3" customWidth="1"/>
    <col min="4" max="4" width="15.69140625" style="3" customWidth="1"/>
    <col min="5" max="5" width="16.23046875" style="13" customWidth="1"/>
    <col min="6" max="6" width="47" style="13" customWidth="1"/>
    <col min="7" max="11" width="0" hidden="1" customWidth="1"/>
    <col min="12" max="16384" width="8.765625" hidden="1"/>
  </cols>
  <sheetData>
    <row r="1" spans="1:6" ht="32.5" x14ac:dyDescent="0.35">
      <c r="A1" s="44" t="str">
        <f>"Daily closure report: "&amp;'Front page'!A4</f>
        <v>Daily closure report: Friday, 18 July</v>
      </c>
      <c r="B1" s="44"/>
      <c r="C1" s="44"/>
      <c r="D1" s="44"/>
      <c r="E1" s="44"/>
      <c r="F1" s="44"/>
    </row>
    <row r="2" spans="1:6" s="5" customFormat="1" ht="28" x14ac:dyDescent="0.35">
      <c r="A2" s="12" t="s">
        <v>9</v>
      </c>
      <c r="B2" s="12" t="s">
        <v>1</v>
      </c>
      <c r="C2" s="12" t="s">
        <v>0</v>
      </c>
      <c r="D2" s="11" t="s">
        <v>11</v>
      </c>
      <c r="E2" s="11" t="s">
        <v>12</v>
      </c>
      <c r="F2" s="12" t="s">
        <v>10</v>
      </c>
    </row>
    <row r="3" spans="1:6" s="6" customFormat="1" ht="62" x14ac:dyDescent="0.35">
      <c r="A3" s="29" t="s">
        <v>54</v>
      </c>
      <c r="B3" s="29" t="s">
        <v>2</v>
      </c>
      <c r="C3" s="30" t="s">
        <v>860</v>
      </c>
      <c r="D3" s="31">
        <v>45857.25</v>
      </c>
      <c r="E3" s="31">
        <v>45859.25</v>
      </c>
      <c r="F3" s="30" t="s">
        <v>861</v>
      </c>
    </row>
    <row r="4" spans="1:6" s="6" customFormat="1" ht="62" x14ac:dyDescent="0.35">
      <c r="A4" s="29" t="s">
        <v>54</v>
      </c>
      <c r="B4" s="29" t="s">
        <v>2</v>
      </c>
      <c r="C4" s="30" t="s">
        <v>747</v>
      </c>
      <c r="D4" s="31">
        <v>45856.875</v>
      </c>
      <c r="E4" s="31">
        <v>45857.208333333299</v>
      </c>
      <c r="F4" s="30" t="s">
        <v>748</v>
      </c>
    </row>
    <row r="5" spans="1:6" s="6" customFormat="1" ht="46.5" x14ac:dyDescent="0.35">
      <c r="A5" s="29" t="s">
        <v>54</v>
      </c>
      <c r="B5" s="29" t="s">
        <v>18</v>
      </c>
      <c r="C5" s="30" t="s">
        <v>55</v>
      </c>
      <c r="D5" s="31">
        <v>45847.208333333299</v>
      </c>
      <c r="E5" s="31">
        <v>46507.999305555597</v>
      </c>
      <c r="F5" s="30" t="s">
        <v>56</v>
      </c>
    </row>
    <row r="6" spans="1:6" s="6" customFormat="1" ht="77.5" x14ac:dyDescent="0.35">
      <c r="A6" s="29" t="s">
        <v>54</v>
      </c>
      <c r="B6" s="29" t="s">
        <v>2</v>
      </c>
      <c r="C6" s="30" t="s">
        <v>753</v>
      </c>
      <c r="D6" s="31">
        <v>45856.833333333299</v>
      </c>
      <c r="E6" s="31">
        <v>45857.25</v>
      </c>
      <c r="F6" s="30" t="s">
        <v>718</v>
      </c>
    </row>
    <row r="7" spans="1:6" s="6" customFormat="1" ht="62" x14ac:dyDescent="0.35">
      <c r="A7" s="29" t="s">
        <v>54</v>
      </c>
      <c r="B7" s="29" t="s">
        <v>2</v>
      </c>
      <c r="C7" s="30" t="s">
        <v>87</v>
      </c>
      <c r="D7" s="31">
        <v>45852.583333333299</v>
      </c>
      <c r="E7" s="31">
        <v>45857.25</v>
      </c>
      <c r="F7" s="30" t="s">
        <v>88</v>
      </c>
    </row>
    <row r="8" spans="1:6" s="6" customFormat="1" ht="46.5" x14ac:dyDescent="0.35">
      <c r="A8" s="29" t="s">
        <v>60</v>
      </c>
      <c r="B8" s="29" t="s">
        <v>2</v>
      </c>
      <c r="C8" s="30" t="s">
        <v>773</v>
      </c>
      <c r="D8" s="31">
        <v>45856.833333333299</v>
      </c>
      <c r="E8" s="31">
        <v>45857.25</v>
      </c>
      <c r="F8" s="30" t="s">
        <v>774</v>
      </c>
    </row>
    <row r="9" spans="1:6" s="6" customFormat="1" ht="62" x14ac:dyDescent="0.35">
      <c r="A9" s="29" t="s">
        <v>60</v>
      </c>
      <c r="B9" s="29" t="s">
        <v>2</v>
      </c>
      <c r="C9" s="30" t="s">
        <v>775</v>
      </c>
      <c r="D9" s="31">
        <v>45856.833333333299</v>
      </c>
      <c r="E9" s="31">
        <v>45857.25</v>
      </c>
      <c r="F9" s="30" t="s">
        <v>776</v>
      </c>
    </row>
    <row r="10" spans="1:6" s="6" customFormat="1" ht="62" x14ac:dyDescent="0.35">
      <c r="A10" s="29" t="s">
        <v>60</v>
      </c>
      <c r="B10" s="29" t="s">
        <v>6</v>
      </c>
      <c r="C10" s="30" t="s">
        <v>137</v>
      </c>
      <c r="D10" s="31">
        <v>45856.833333333299</v>
      </c>
      <c r="E10" s="31">
        <v>45857.25</v>
      </c>
      <c r="F10" s="30" t="s">
        <v>138</v>
      </c>
    </row>
    <row r="11" spans="1:6" s="6" customFormat="1" ht="46.5" x14ac:dyDescent="0.35">
      <c r="A11" s="29" t="s">
        <v>60</v>
      </c>
      <c r="B11" s="29" t="s">
        <v>2</v>
      </c>
      <c r="C11" s="30" t="s">
        <v>161</v>
      </c>
      <c r="D11" s="31">
        <v>45856.854166666701</v>
      </c>
      <c r="E11" s="31">
        <v>45857.25</v>
      </c>
      <c r="F11" s="30" t="s">
        <v>162</v>
      </c>
    </row>
    <row r="12" spans="1:6" s="6" customFormat="1" ht="77.5" x14ac:dyDescent="0.35">
      <c r="A12" s="29" t="s">
        <v>60</v>
      </c>
      <c r="B12" s="29" t="s">
        <v>2</v>
      </c>
      <c r="C12" s="30" t="s">
        <v>400</v>
      </c>
      <c r="D12" s="31">
        <v>45856.854166666701</v>
      </c>
      <c r="E12" s="31">
        <v>45857.25</v>
      </c>
      <c r="F12" s="30" t="s">
        <v>162</v>
      </c>
    </row>
    <row r="13" spans="1:6" s="6" customFormat="1" ht="62" x14ac:dyDescent="0.35">
      <c r="A13" s="29" t="s">
        <v>60</v>
      </c>
      <c r="B13" s="29" t="s">
        <v>2</v>
      </c>
      <c r="C13" s="30" t="s">
        <v>555</v>
      </c>
      <c r="D13" s="31">
        <v>45856.916666666701</v>
      </c>
      <c r="E13" s="31">
        <v>45857.208333333299</v>
      </c>
      <c r="F13" s="30" t="s">
        <v>556</v>
      </c>
    </row>
    <row r="14" spans="1:6" s="6" customFormat="1" ht="62" x14ac:dyDescent="0.35">
      <c r="A14" s="29" t="s">
        <v>33</v>
      </c>
      <c r="B14" s="29" t="s">
        <v>2</v>
      </c>
      <c r="C14" s="30" t="s">
        <v>744</v>
      </c>
      <c r="D14" s="31">
        <v>45856.875</v>
      </c>
      <c r="E14" s="31">
        <v>45857.208333333299</v>
      </c>
      <c r="F14" s="30" t="s">
        <v>745</v>
      </c>
    </row>
    <row r="15" spans="1:6" s="6" customFormat="1" ht="62" x14ac:dyDescent="0.35">
      <c r="A15" s="29" t="s">
        <v>21</v>
      </c>
      <c r="B15" s="29" t="s">
        <v>18</v>
      </c>
      <c r="C15" s="30" t="s">
        <v>27</v>
      </c>
      <c r="D15" s="31">
        <v>45856.833333333299</v>
      </c>
      <c r="E15" s="31">
        <v>45857.25</v>
      </c>
      <c r="F15" s="30" t="s">
        <v>28</v>
      </c>
    </row>
    <row r="16" spans="1:6" s="6" customFormat="1" ht="46.5" x14ac:dyDescent="0.35">
      <c r="A16" s="29" t="s">
        <v>24</v>
      </c>
      <c r="B16" s="29" t="s">
        <v>4</v>
      </c>
      <c r="C16" s="30" t="s">
        <v>25</v>
      </c>
      <c r="D16" s="31">
        <v>45856.833333333299</v>
      </c>
      <c r="E16" s="31">
        <v>45857.25</v>
      </c>
      <c r="F16" s="30" t="s">
        <v>26</v>
      </c>
    </row>
    <row r="17" spans="1:6" s="6" customFormat="1" ht="77.5" x14ac:dyDescent="0.35">
      <c r="A17" s="29" t="s">
        <v>24</v>
      </c>
      <c r="B17" s="29" t="s">
        <v>4</v>
      </c>
      <c r="C17" s="30" t="s">
        <v>709</v>
      </c>
      <c r="D17" s="31">
        <v>45856.25</v>
      </c>
      <c r="E17" s="31">
        <v>45857.833333333299</v>
      </c>
      <c r="F17" s="30" t="s">
        <v>457</v>
      </c>
    </row>
    <row r="18" spans="1:6" s="6" customFormat="1" ht="62" x14ac:dyDescent="0.35">
      <c r="A18" s="29" t="s">
        <v>24</v>
      </c>
      <c r="B18" s="29" t="s">
        <v>5</v>
      </c>
      <c r="C18" s="30" t="s">
        <v>757</v>
      </c>
      <c r="D18" s="31">
        <v>45854.333333333299</v>
      </c>
      <c r="E18" s="31">
        <v>45856.625</v>
      </c>
      <c r="F18" s="30" t="s">
        <v>758</v>
      </c>
    </row>
    <row r="19" spans="1:6" s="6" customFormat="1" ht="93" x14ac:dyDescent="0.35">
      <c r="A19" s="29" t="s">
        <v>139</v>
      </c>
      <c r="B19" s="29" t="s">
        <v>6</v>
      </c>
      <c r="C19" s="30" t="s">
        <v>140</v>
      </c>
      <c r="D19" s="31">
        <v>45856.833333333299</v>
      </c>
      <c r="E19" s="31">
        <v>45857.25</v>
      </c>
      <c r="F19" s="30" t="s">
        <v>141</v>
      </c>
    </row>
    <row r="20" spans="1:6" s="6" customFormat="1" ht="93" x14ac:dyDescent="0.35">
      <c r="A20" s="29" t="s">
        <v>139</v>
      </c>
      <c r="B20" s="29" t="s">
        <v>6</v>
      </c>
      <c r="C20" s="30" t="s">
        <v>142</v>
      </c>
      <c r="D20" s="31">
        <v>45856.833333333299</v>
      </c>
      <c r="E20" s="31">
        <v>45857.25</v>
      </c>
      <c r="F20" s="30" t="s">
        <v>143</v>
      </c>
    </row>
    <row r="21" spans="1:6" s="6" customFormat="1" ht="93" x14ac:dyDescent="0.35">
      <c r="A21" s="29" t="s">
        <v>139</v>
      </c>
      <c r="B21" s="29" t="s">
        <v>6</v>
      </c>
      <c r="C21" s="30" t="s">
        <v>662</v>
      </c>
      <c r="D21" s="31">
        <v>45856.833333333299</v>
      </c>
      <c r="E21" s="31">
        <v>45857.25</v>
      </c>
      <c r="F21" s="30" t="s">
        <v>663</v>
      </c>
    </row>
    <row r="22" spans="1:6" s="6" customFormat="1" ht="77.5" x14ac:dyDescent="0.35">
      <c r="A22" s="29" t="s">
        <v>139</v>
      </c>
      <c r="B22" s="29" t="s">
        <v>6</v>
      </c>
      <c r="C22" s="30" t="s">
        <v>144</v>
      </c>
      <c r="D22" s="31">
        <v>45856.833333333299</v>
      </c>
      <c r="E22" s="31">
        <v>45857.25</v>
      </c>
      <c r="F22" s="30" t="s">
        <v>145</v>
      </c>
    </row>
    <row r="23" spans="1:6" s="6" customFormat="1" ht="77.5" x14ac:dyDescent="0.35">
      <c r="A23" s="29" t="s">
        <v>139</v>
      </c>
      <c r="B23" s="29" t="s">
        <v>2</v>
      </c>
      <c r="C23" s="30" t="s">
        <v>146</v>
      </c>
      <c r="D23" s="31">
        <v>45856.833333333299</v>
      </c>
      <c r="E23" s="31">
        <v>45857.25</v>
      </c>
      <c r="F23" s="30" t="s">
        <v>147</v>
      </c>
    </row>
    <row r="24" spans="1:6" s="6" customFormat="1" ht="77.5" x14ac:dyDescent="0.35">
      <c r="A24" s="29" t="s">
        <v>139</v>
      </c>
      <c r="B24" s="29" t="s">
        <v>2</v>
      </c>
      <c r="C24" s="30" t="s">
        <v>148</v>
      </c>
      <c r="D24" s="31">
        <v>45856.833333333299</v>
      </c>
      <c r="E24" s="31">
        <v>45857.25</v>
      </c>
      <c r="F24" s="30" t="s">
        <v>149</v>
      </c>
    </row>
    <row r="25" spans="1:6" s="6" customFormat="1" ht="77.5" x14ac:dyDescent="0.35">
      <c r="A25" s="29" t="s">
        <v>139</v>
      </c>
      <c r="B25" s="29" t="s">
        <v>2</v>
      </c>
      <c r="C25" s="30" t="s">
        <v>152</v>
      </c>
      <c r="D25" s="31">
        <v>45852.833333333299</v>
      </c>
      <c r="E25" s="31">
        <v>45857.208333333299</v>
      </c>
      <c r="F25" s="30" t="s">
        <v>153</v>
      </c>
    </row>
    <row r="26" spans="1:6" s="6" customFormat="1" ht="93" x14ac:dyDescent="0.35">
      <c r="A26" s="29" t="s">
        <v>133</v>
      </c>
      <c r="B26" s="29" t="s">
        <v>2</v>
      </c>
      <c r="C26" s="30" t="s">
        <v>772</v>
      </c>
      <c r="D26" s="31">
        <v>45856.833333333299</v>
      </c>
      <c r="E26" s="31">
        <v>45857.25</v>
      </c>
      <c r="F26" s="30" t="s">
        <v>132</v>
      </c>
    </row>
    <row r="27" spans="1:6" s="6" customFormat="1" ht="93" x14ac:dyDescent="0.35">
      <c r="A27" s="29" t="s">
        <v>277</v>
      </c>
      <c r="B27" s="29" t="s">
        <v>5</v>
      </c>
      <c r="C27" s="30" t="s">
        <v>815</v>
      </c>
      <c r="D27" s="31">
        <v>45856.833333333299</v>
      </c>
      <c r="E27" s="31">
        <v>45857.208333333299</v>
      </c>
      <c r="F27" s="30" t="s">
        <v>816</v>
      </c>
    </row>
    <row r="28" spans="1:6" s="6" customFormat="1" ht="93" x14ac:dyDescent="0.35">
      <c r="A28" s="29" t="s">
        <v>277</v>
      </c>
      <c r="B28" s="29" t="s">
        <v>5</v>
      </c>
      <c r="C28" s="30" t="s">
        <v>817</v>
      </c>
      <c r="D28" s="31">
        <v>45856.833333333299</v>
      </c>
      <c r="E28" s="31">
        <v>45857.208333333299</v>
      </c>
      <c r="F28" s="30" t="s">
        <v>816</v>
      </c>
    </row>
    <row r="29" spans="1:6" s="6" customFormat="1" ht="93" x14ac:dyDescent="0.35">
      <c r="A29" s="29" t="s">
        <v>277</v>
      </c>
      <c r="B29" s="29" t="s">
        <v>5</v>
      </c>
      <c r="C29" s="30" t="s">
        <v>818</v>
      </c>
      <c r="D29" s="31">
        <v>45856.833333333299</v>
      </c>
      <c r="E29" s="31">
        <v>45857.208333333299</v>
      </c>
      <c r="F29" s="30" t="s">
        <v>816</v>
      </c>
    </row>
    <row r="30" spans="1:6" s="6" customFormat="1" ht="93" x14ac:dyDescent="0.35">
      <c r="A30" s="29" t="s">
        <v>277</v>
      </c>
      <c r="B30" s="29" t="s">
        <v>5</v>
      </c>
      <c r="C30" s="30" t="s">
        <v>819</v>
      </c>
      <c r="D30" s="31">
        <v>45856.833333333299</v>
      </c>
      <c r="E30" s="31">
        <v>45857.208333333299</v>
      </c>
      <c r="F30" s="30" t="s">
        <v>816</v>
      </c>
    </row>
    <row r="31" spans="1:6" s="6" customFormat="1" ht="93" x14ac:dyDescent="0.35">
      <c r="A31" s="29" t="s">
        <v>277</v>
      </c>
      <c r="B31" s="29" t="s">
        <v>5</v>
      </c>
      <c r="C31" s="30" t="s">
        <v>820</v>
      </c>
      <c r="D31" s="31">
        <v>45856.833333333299</v>
      </c>
      <c r="E31" s="31">
        <v>45857.208333333299</v>
      </c>
      <c r="F31" s="30" t="s">
        <v>816</v>
      </c>
    </row>
    <row r="32" spans="1:6" s="6" customFormat="1" ht="93" x14ac:dyDescent="0.35">
      <c r="A32" s="29" t="s">
        <v>623</v>
      </c>
      <c r="B32" s="29" t="s">
        <v>2</v>
      </c>
      <c r="C32" s="30" t="s">
        <v>811</v>
      </c>
      <c r="D32" s="31">
        <v>45856.833333333299</v>
      </c>
      <c r="E32" s="31">
        <v>45857.25</v>
      </c>
      <c r="F32" s="30" t="s">
        <v>812</v>
      </c>
    </row>
    <row r="33" spans="1:6" s="6" customFormat="1" ht="77.5" x14ac:dyDescent="0.35">
      <c r="A33" s="29" t="s">
        <v>248</v>
      </c>
      <c r="B33" s="29" t="s">
        <v>2</v>
      </c>
      <c r="C33" s="30" t="s">
        <v>813</v>
      </c>
      <c r="D33" s="31">
        <v>45856.833333333299</v>
      </c>
      <c r="E33" s="31">
        <v>45857.25</v>
      </c>
      <c r="F33" s="30" t="s">
        <v>814</v>
      </c>
    </row>
    <row r="34" spans="1:6" s="6" customFormat="1" ht="31" x14ac:dyDescent="0.35">
      <c r="A34" s="29" t="s">
        <v>248</v>
      </c>
      <c r="B34" s="29" t="s">
        <v>6</v>
      </c>
      <c r="C34" s="30" t="s">
        <v>824</v>
      </c>
      <c r="D34" s="31">
        <v>45856.833333333299</v>
      </c>
      <c r="E34" s="31">
        <v>45857.25</v>
      </c>
      <c r="F34" s="30" t="s">
        <v>825</v>
      </c>
    </row>
    <row r="35" spans="1:6" s="6" customFormat="1" ht="62" x14ac:dyDescent="0.35">
      <c r="A35" s="29" t="s">
        <v>248</v>
      </c>
      <c r="B35" s="29" t="s">
        <v>6</v>
      </c>
      <c r="C35" s="30" t="s">
        <v>826</v>
      </c>
      <c r="D35" s="31">
        <v>45856.833333333299</v>
      </c>
      <c r="E35" s="31">
        <v>45857.25</v>
      </c>
      <c r="F35" s="30" t="s">
        <v>825</v>
      </c>
    </row>
    <row r="36" spans="1:6" s="6" customFormat="1" ht="93" x14ac:dyDescent="0.35">
      <c r="A36" s="29" t="s">
        <v>265</v>
      </c>
      <c r="B36" s="29" t="s">
        <v>2</v>
      </c>
      <c r="C36" s="30" t="s">
        <v>266</v>
      </c>
      <c r="D36" s="31">
        <v>45856.833333333299</v>
      </c>
      <c r="E36" s="31">
        <v>45857.25</v>
      </c>
      <c r="F36" s="30" t="s">
        <v>267</v>
      </c>
    </row>
    <row r="37" spans="1:6" s="6" customFormat="1" ht="93" x14ac:dyDescent="0.35">
      <c r="A37" s="29" t="s">
        <v>257</v>
      </c>
      <c r="B37" s="29" t="s">
        <v>6</v>
      </c>
      <c r="C37" s="30" t="s">
        <v>258</v>
      </c>
      <c r="D37" s="31">
        <v>45856.833333333299</v>
      </c>
      <c r="E37" s="31">
        <v>45857.208333333299</v>
      </c>
      <c r="F37" s="30" t="s">
        <v>259</v>
      </c>
    </row>
    <row r="38" spans="1:6" s="6" customFormat="1" ht="93" x14ac:dyDescent="0.35">
      <c r="A38" s="29" t="s">
        <v>251</v>
      </c>
      <c r="B38" s="29" t="s">
        <v>4</v>
      </c>
      <c r="C38" s="30" t="s">
        <v>808</v>
      </c>
      <c r="D38" s="31">
        <v>45856.833333333299</v>
      </c>
      <c r="E38" s="31">
        <v>45857.25</v>
      </c>
      <c r="F38" s="30" t="s">
        <v>809</v>
      </c>
    </row>
    <row r="39" spans="1:6" s="14" customFormat="1" ht="93" x14ac:dyDescent="0.35">
      <c r="A39" s="29" t="s">
        <v>251</v>
      </c>
      <c r="B39" s="29" t="s">
        <v>5</v>
      </c>
      <c r="C39" s="30" t="s">
        <v>810</v>
      </c>
      <c r="D39" s="31">
        <v>45856.833333333299</v>
      </c>
      <c r="E39" s="31">
        <v>45857.25</v>
      </c>
      <c r="F39" s="30" t="s">
        <v>809</v>
      </c>
    </row>
    <row r="40" spans="1:6" s="6" customFormat="1" ht="93" x14ac:dyDescent="0.35">
      <c r="A40" s="29" t="s">
        <v>251</v>
      </c>
      <c r="B40" s="29" t="s">
        <v>4</v>
      </c>
      <c r="C40" s="30" t="s">
        <v>821</v>
      </c>
      <c r="D40" s="31">
        <v>45856.84375</v>
      </c>
      <c r="E40" s="31">
        <v>45857.208333333299</v>
      </c>
      <c r="F40" s="30" t="s">
        <v>822</v>
      </c>
    </row>
    <row r="41" spans="1:6" s="6" customFormat="1" ht="77.5" x14ac:dyDescent="0.35">
      <c r="A41" s="29" t="s">
        <v>251</v>
      </c>
      <c r="B41" s="29" t="s">
        <v>4</v>
      </c>
      <c r="C41" s="30" t="s">
        <v>823</v>
      </c>
      <c r="D41" s="31">
        <v>45856.84375</v>
      </c>
      <c r="E41" s="31">
        <v>45857.208333333299</v>
      </c>
      <c r="F41" s="30" t="s">
        <v>822</v>
      </c>
    </row>
    <row r="42" spans="1:6" s="6" customFormat="1" ht="77.5" x14ac:dyDescent="0.35">
      <c r="A42" s="29" t="s">
        <v>557</v>
      </c>
      <c r="B42" s="29" t="s">
        <v>2</v>
      </c>
      <c r="C42" s="30" t="s">
        <v>796</v>
      </c>
      <c r="D42" s="31">
        <v>45856.895833333299</v>
      </c>
      <c r="E42" s="31">
        <v>45857.25</v>
      </c>
      <c r="F42" s="30" t="s">
        <v>797</v>
      </c>
    </row>
    <row r="43" spans="1:6" s="6" customFormat="1" ht="77.5" x14ac:dyDescent="0.35">
      <c r="A43" s="29" t="s">
        <v>557</v>
      </c>
      <c r="B43" s="29" t="s">
        <v>2</v>
      </c>
      <c r="C43" s="30" t="s">
        <v>798</v>
      </c>
      <c r="D43" s="31">
        <v>45856.895833333299</v>
      </c>
      <c r="E43" s="31">
        <v>45857.25</v>
      </c>
      <c r="F43" s="30" t="s">
        <v>797</v>
      </c>
    </row>
    <row r="44" spans="1:6" s="6" customFormat="1" ht="62" x14ac:dyDescent="0.35">
      <c r="A44" s="29" t="s">
        <v>557</v>
      </c>
      <c r="B44" s="29" t="s">
        <v>2</v>
      </c>
      <c r="C44" s="30" t="s">
        <v>806</v>
      </c>
      <c r="D44" s="31">
        <v>45856.875</v>
      </c>
      <c r="E44" s="31">
        <v>45857.25</v>
      </c>
      <c r="F44" s="30" t="s">
        <v>807</v>
      </c>
    </row>
    <row r="45" spans="1:6" s="6" customFormat="1" ht="93" x14ac:dyDescent="0.35">
      <c r="A45" s="29" t="s">
        <v>557</v>
      </c>
      <c r="B45" s="29" t="s">
        <v>2</v>
      </c>
      <c r="C45" s="30" t="s">
        <v>696</v>
      </c>
      <c r="D45" s="31">
        <v>45856.875</v>
      </c>
      <c r="E45" s="31">
        <v>45859.25</v>
      </c>
      <c r="F45" s="30" t="s">
        <v>697</v>
      </c>
    </row>
    <row r="46" spans="1:6" s="6" customFormat="1" ht="93" x14ac:dyDescent="0.35">
      <c r="A46" s="29" t="s">
        <v>557</v>
      </c>
      <c r="B46" s="29" t="s">
        <v>6</v>
      </c>
      <c r="C46" s="30" t="s">
        <v>558</v>
      </c>
      <c r="D46" s="31">
        <v>45856.875</v>
      </c>
      <c r="E46" s="31">
        <v>45859.25</v>
      </c>
      <c r="F46" s="30" t="s">
        <v>559</v>
      </c>
    </row>
    <row r="47" spans="1:6" s="14" customFormat="1" ht="62" x14ac:dyDescent="0.35">
      <c r="A47" s="29" t="s">
        <v>548</v>
      </c>
      <c r="B47" s="29" t="s">
        <v>4</v>
      </c>
      <c r="C47" s="30" t="s">
        <v>842</v>
      </c>
      <c r="D47" s="31">
        <v>45856.833333333299</v>
      </c>
      <c r="E47" s="31">
        <v>45857.25</v>
      </c>
      <c r="F47" s="30" t="s">
        <v>843</v>
      </c>
    </row>
    <row r="48" spans="1:6" s="6" customFormat="1" ht="62" x14ac:dyDescent="0.35">
      <c r="A48" s="29" t="s">
        <v>548</v>
      </c>
      <c r="B48" s="29" t="s">
        <v>4</v>
      </c>
      <c r="C48" s="30" t="s">
        <v>844</v>
      </c>
      <c r="D48" s="31">
        <v>45856.833333333299</v>
      </c>
      <c r="E48" s="31">
        <v>45857.25</v>
      </c>
      <c r="F48" s="30" t="s">
        <v>845</v>
      </c>
    </row>
    <row r="49" spans="1:6" s="6" customFormat="1" ht="62" x14ac:dyDescent="0.35">
      <c r="A49" s="29" t="s">
        <v>223</v>
      </c>
      <c r="B49" s="29" t="s">
        <v>4</v>
      </c>
      <c r="C49" s="30" t="s">
        <v>241</v>
      </c>
      <c r="D49" s="31">
        <v>45856.875</v>
      </c>
      <c r="E49" s="31">
        <v>45857.25</v>
      </c>
      <c r="F49" s="30" t="s">
        <v>242</v>
      </c>
    </row>
    <row r="50" spans="1:6" s="6" customFormat="1" ht="62" x14ac:dyDescent="0.35">
      <c r="A50" s="29" t="s">
        <v>223</v>
      </c>
      <c r="B50" s="29" t="s">
        <v>4</v>
      </c>
      <c r="C50" s="30" t="s">
        <v>243</v>
      </c>
      <c r="D50" s="31">
        <v>45856.875</v>
      </c>
      <c r="E50" s="31">
        <v>45857.25</v>
      </c>
      <c r="F50" s="30" t="s">
        <v>242</v>
      </c>
    </row>
    <row r="51" spans="1:6" s="6" customFormat="1" ht="77.5" x14ac:dyDescent="0.35">
      <c r="A51" s="29" t="s">
        <v>230</v>
      </c>
      <c r="B51" s="29" t="s">
        <v>6</v>
      </c>
      <c r="C51" s="30" t="s">
        <v>799</v>
      </c>
      <c r="D51" s="31">
        <v>45856.895833333299</v>
      </c>
      <c r="E51" s="31">
        <v>45857.25</v>
      </c>
      <c r="F51" s="30" t="s">
        <v>800</v>
      </c>
    </row>
    <row r="52" spans="1:6" s="6" customFormat="1" ht="62" x14ac:dyDescent="0.35">
      <c r="A52" s="29" t="s">
        <v>230</v>
      </c>
      <c r="B52" s="29" t="s">
        <v>6</v>
      </c>
      <c r="C52" s="30" t="s">
        <v>801</v>
      </c>
      <c r="D52" s="31">
        <v>45856.895833333299</v>
      </c>
      <c r="E52" s="31">
        <v>45857.25</v>
      </c>
      <c r="F52" s="30" t="s">
        <v>800</v>
      </c>
    </row>
    <row r="53" spans="1:6" s="14" customFormat="1" ht="62" x14ac:dyDescent="0.35">
      <c r="A53" s="29" t="s">
        <v>230</v>
      </c>
      <c r="B53" s="29" t="s">
        <v>6</v>
      </c>
      <c r="C53" s="30" t="s">
        <v>231</v>
      </c>
      <c r="D53" s="31">
        <v>45856.875</v>
      </c>
      <c r="E53" s="31">
        <v>45857.25</v>
      </c>
      <c r="F53" s="30" t="s">
        <v>232</v>
      </c>
    </row>
    <row r="54" spans="1:6" s="14" customFormat="1" ht="77.5" x14ac:dyDescent="0.35">
      <c r="A54" s="29" t="s">
        <v>334</v>
      </c>
      <c r="B54" s="29" t="s">
        <v>18</v>
      </c>
      <c r="C54" s="30" t="s">
        <v>335</v>
      </c>
      <c r="D54" s="31">
        <v>45856.833333333299</v>
      </c>
      <c r="E54" s="31">
        <v>45857.25</v>
      </c>
      <c r="F54" s="30" t="s">
        <v>336</v>
      </c>
    </row>
    <row r="55" spans="1:6" s="14" customFormat="1" ht="77.5" x14ac:dyDescent="0.35">
      <c r="A55" s="29" t="s">
        <v>76</v>
      </c>
      <c r="B55" s="29" t="s">
        <v>18</v>
      </c>
      <c r="C55" s="30" t="s">
        <v>77</v>
      </c>
      <c r="D55" s="31">
        <v>45856.833333333299</v>
      </c>
      <c r="E55" s="31">
        <v>45857.25</v>
      </c>
      <c r="F55" s="30" t="s">
        <v>78</v>
      </c>
    </row>
    <row r="56" spans="1:6" s="6" customFormat="1" ht="77.5" x14ac:dyDescent="0.35">
      <c r="A56" s="29" t="s">
        <v>76</v>
      </c>
      <c r="B56" s="29" t="s">
        <v>5</v>
      </c>
      <c r="C56" s="30" t="s">
        <v>317</v>
      </c>
      <c r="D56" s="31">
        <v>45856.833333333299</v>
      </c>
      <c r="E56" s="31">
        <v>45857.25</v>
      </c>
      <c r="F56" s="30" t="s">
        <v>318</v>
      </c>
    </row>
    <row r="57" spans="1:6" s="6" customFormat="1" ht="62" x14ac:dyDescent="0.35">
      <c r="A57" s="29" t="s">
        <v>76</v>
      </c>
      <c r="B57" s="29" t="s">
        <v>4</v>
      </c>
      <c r="C57" s="30" t="s">
        <v>319</v>
      </c>
      <c r="D57" s="31">
        <v>45856.833333333299</v>
      </c>
      <c r="E57" s="31">
        <v>45857.25</v>
      </c>
      <c r="F57" s="30" t="s">
        <v>320</v>
      </c>
    </row>
    <row r="58" spans="1:6" s="6" customFormat="1" ht="46.5" x14ac:dyDescent="0.35">
      <c r="A58" s="29" t="s">
        <v>76</v>
      </c>
      <c r="B58" s="29" t="s">
        <v>5</v>
      </c>
      <c r="C58" s="30" t="s">
        <v>640</v>
      </c>
      <c r="D58" s="31">
        <v>45856.833333333299</v>
      </c>
      <c r="E58" s="31">
        <v>45857.25</v>
      </c>
      <c r="F58" s="30" t="s">
        <v>641</v>
      </c>
    </row>
    <row r="59" spans="1:6" s="6" customFormat="1" ht="46.5" x14ac:dyDescent="0.35">
      <c r="A59" s="29" t="s">
        <v>76</v>
      </c>
      <c r="B59" s="29" t="s">
        <v>5</v>
      </c>
      <c r="C59" s="30" t="s">
        <v>840</v>
      </c>
      <c r="D59" s="31">
        <v>45856.833333333299</v>
      </c>
      <c r="E59" s="31">
        <v>45857.25</v>
      </c>
      <c r="F59" s="30" t="s">
        <v>841</v>
      </c>
    </row>
    <row r="60" spans="1:6" s="6" customFormat="1" ht="46.5" x14ac:dyDescent="0.35">
      <c r="A60" s="29" t="s">
        <v>76</v>
      </c>
      <c r="B60" s="29" t="s">
        <v>2</v>
      </c>
      <c r="C60" s="30" t="s">
        <v>703</v>
      </c>
      <c r="D60" s="31">
        <v>45856.833333333299</v>
      </c>
      <c r="E60" s="31">
        <v>45859.25</v>
      </c>
      <c r="F60" s="30" t="s">
        <v>704</v>
      </c>
    </row>
    <row r="61" spans="1:6" s="6" customFormat="1" ht="46.5" x14ac:dyDescent="0.35">
      <c r="A61" s="29" t="s">
        <v>76</v>
      </c>
      <c r="B61" s="29" t="s">
        <v>2</v>
      </c>
      <c r="C61" s="30" t="s">
        <v>705</v>
      </c>
      <c r="D61" s="31">
        <v>45856.833333333299</v>
      </c>
      <c r="E61" s="31">
        <v>45859.25</v>
      </c>
      <c r="F61" s="30" t="s">
        <v>704</v>
      </c>
    </row>
    <row r="62" spans="1:6" s="6" customFormat="1" ht="46.5" x14ac:dyDescent="0.35">
      <c r="A62" s="29" t="s">
        <v>65</v>
      </c>
      <c r="B62" s="29" t="s">
        <v>2</v>
      </c>
      <c r="C62" s="30" t="s">
        <v>66</v>
      </c>
      <c r="D62" s="31">
        <v>45856.833333333299</v>
      </c>
      <c r="E62" s="31">
        <v>45857.25</v>
      </c>
      <c r="F62" s="30" t="s">
        <v>64</v>
      </c>
    </row>
    <row r="63" spans="1:6" s="6" customFormat="1" ht="46.5" x14ac:dyDescent="0.35">
      <c r="A63" s="29" t="s">
        <v>65</v>
      </c>
      <c r="B63" s="29" t="s">
        <v>6</v>
      </c>
      <c r="C63" s="30" t="s">
        <v>756</v>
      </c>
      <c r="D63" s="31">
        <v>45856.833333333299</v>
      </c>
      <c r="E63" s="31">
        <v>45857.25</v>
      </c>
      <c r="F63" s="30" t="s">
        <v>85</v>
      </c>
    </row>
    <row r="64" spans="1:6" s="6" customFormat="1" ht="46.5" x14ac:dyDescent="0.35">
      <c r="A64" s="29" t="s">
        <v>65</v>
      </c>
      <c r="B64" s="29" t="s">
        <v>6</v>
      </c>
      <c r="C64" s="30" t="s">
        <v>84</v>
      </c>
      <c r="D64" s="31">
        <v>45856.833333333299</v>
      </c>
      <c r="E64" s="31">
        <v>45857.25</v>
      </c>
      <c r="F64" s="30" t="s">
        <v>85</v>
      </c>
    </row>
    <row r="65" spans="1:6" s="6" customFormat="1" ht="46.5" x14ac:dyDescent="0.35">
      <c r="A65" s="29" t="s">
        <v>388</v>
      </c>
      <c r="B65" s="29" t="s">
        <v>2</v>
      </c>
      <c r="C65" s="30" t="s">
        <v>759</v>
      </c>
      <c r="D65" s="31">
        <v>45856.541666666701</v>
      </c>
      <c r="E65" s="31">
        <v>45857.25</v>
      </c>
      <c r="F65" s="30" t="s">
        <v>760</v>
      </c>
    </row>
    <row r="66" spans="1:6" s="6" customFormat="1" ht="46.5" x14ac:dyDescent="0.35">
      <c r="A66" s="29" t="s">
        <v>71</v>
      </c>
      <c r="B66" s="29" t="s">
        <v>4</v>
      </c>
      <c r="C66" s="30" t="s">
        <v>72</v>
      </c>
      <c r="D66" s="31">
        <v>45856.833333333299</v>
      </c>
      <c r="E66" s="31">
        <v>45857.25</v>
      </c>
      <c r="F66" s="30" t="s">
        <v>69</v>
      </c>
    </row>
    <row r="67" spans="1:6" s="6" customFormat="1" ht="46.5" x14ac:dyDescent="0.35">
      <c r="A67" s="29" t="s">
        <v>71</v>
      </c>
      <c r="B67" s="29" t="s">
        <v>4</v>
      </c>
      <c r="C67" s="30" t="s">
        <v>346</v>
      </c>
      <c r="D67" s="31">
        <v>45856.875</v>
      </c>
      <c r="E67" s="31">
        <v>45857.25</v>
      </c>
      <c r="F67" s="30" t="s">
        <v>347</v>
      </c>
    </row>
    <row r="68" spans="1:6" s="6" customFormat="1" ht="46.5" x14ac:dyDescent="0.35">
      <c r="A68" s="29" t="s">
        <v>356</v>
      </c>
      <c r="B68" s="29" t="s">
        <v>18</v>
      </c>
      <c r="C68" s="30" t="s">
        <v>848</v>
      </c>
      <c r="D68" s="31">
        <v>45856.833333333299</v>
      </c>
      <c r="E68" s="31">
        <v>45857.25</v>
      </c>
      <c r="F68" s="30" t="s">
        <v>849</v>
      </c>
    </row>
    <row r="69" spans="1:6" s="6" customFormat="1" ht="46.5" x14ac:dyDescent="0.35">
      <c r="A69" s="29" t="s">
        <v>17</v>
      </c>
      <c r="B69" s="29" t="s">
        <v>18</v>
      </c>
      <c r="C69" s="30" t="s">
        <v>19</v>
      </c>
      <c r="D69" s="31">
        <v>45856.833333333299</v>
      </c>
      <c r="E69" s="31">
        <v>45857.25</v>
      </c>
      <c r="F69" s="30" t="s">
        <v>20</v>
      </c>
    </row>
    <row r="70" spans="1:6" s="6" customFormat="1" ht="46.5" x14ac:dyDescent="0.35">
      <c r="A70" s="29" t="s">
        <v>17</v>
      </c>
      <c r="B70" s="29" t="s">
        <v>18</v>
      </c>
      <c r="C70" s="30" t="s">
        <v>742</v>
      </c>
      <c r="D70" s="31">
        <v>45856.833333333299</v>
      </c>
      <c r="E70" s="31">
        <v>45857.25</v>
      </c>
      <c r="F70" s="30" t="s">
        <v>743</v>
      </c>
    </row>
    <row r="71" spans="1:6" s="6" customFormat="1" ht="46.5" x14ac:dyDescent="0.35">
      <c r="A71" s="29" t="s">
        <v>17</v>
      </c>
      <c r="B71" s="29" t="s">
        <v>5</v>
      </c>
      <c r="C71" s="30" t="s">
        <v>459</v>
      </c>
      <c r="D71" s="31">
        <v>45856.833333333299</v>
      </c>
      <c r="E71" s="31">
        <v>45857.25</v>
      </c>
      <c r="F71" s="30" t="s">
        <v>460</v>
      </c>
    </row>
    <row r="72" spans="1:6" s="6" customFormat="1" ht="46.5" x14ac:dyDescent="0.35">
      <c r="A72" s="29" t="s">
        <v>17</v>
      </c>
      <c r="B72" s="29" t="s">
        <v>5</v>
      </c>
      <c r="C72" s="30" t="s">
        <v>461</v>
      </c>
      <c r="D72" s="31">
        <v>45856.833333333299</v>
      </c>
      <c r="E72" s="31">
        <v>45857.25</v>
      </c>
      <c r="F72" s="30" t="s">
        <v>460</v>
      </c>
    </row>
    <row r="73" spans="1:6" s="6" customFormat="1" ht="31" x14ac:dyDescent="0.35">
      <c r="A73" s="29" t="s">
        <v>48</v>
      </c>
      <c r="B73" s="29" t="s">
        <v>2</v>
      </c>
      <c r="C73" s="30" t="s">
        <v>749</v>
      </c>
      <c r="D73" s="31">
        <v>45856.833333333299</v>
      </c>
      <c r="E73" s="31">
        <v>45857.25</v>
      </c>
      <c r="F73" s="30" t="s">
        <v>750</v>
      </c>
    </row>
    <row r="74" spans="1:6" s="6" customFormat="1" ht="46.5" x14ac:dyDescent="0.35">
      <c r="A74" s="29" t="s">
        <v>48</v>
      </c>
      <c r="B74" s="29" t="s">
        <v>18</v>
      </c>
      <c r="C74" s="30" t="s">
        <v>348</v>
      </c>
      <c r="D74" s="31">
        <v>45856.875</v>
      </c>
      <c r="E74" s="31">
        <v>45857.25</v>
      </c>
      <c r="F74" s="30" t="s">
        <v>349</v>
      </c>
    </row>
    <row r="75" spans="1:6" s="6" customFormat="1" ht="46.5" x14ac:dyDescent="0.35">
      <c r="A75" s="29" t="s">
        <v>48</v>
      </c>
      <c r="B75" s="29" t="s">
        <v>4</v>
      </c>
      <c r="C75" s="30" t="s">
        <v>856</v>
      </c>
      <c r="D75" s="31">
        <v>45856.875</v>
      </c>
      <c r="E75" s="31">
        <v>45857.25</v>
      </c>
      <c r="F75" s="30" t="s">
        <v>857</v>
      </c>
    </row>
    <row r="76" spans="1:6" s="6" customFormat="1" ht="46.5" x14ac:dyDescent="0.35">
      <c r="A76" s="29" t="s">
        <v>367</v>
      </c>
      <c r="B76" s="29" t="s">
        <v>5</v>
      </c>
      <c r="C76" s="30" t="s">
        <v>858</v>
      </c>
      <c r="D76" s="31">
        <v>45856.875</v>
      </c>
      <c r="E76" s="31">
        <v>45857.25</v>
      </c>
      <c r="F76" s="30" t="s">
        <v>859</v>
      </c>
    </row>
    <row r="77" spans="1:6" s="6" customFormat="1" ht="46.5" x14ac:dyDescent="0.35">
      <c r="A77" s="29" t="s">
        <v>367</v>
      </c>
      <c r="B77" s="29" t="s">
        <v>4</v>
      </c>
      <c r="C77" s="30" t="s">
        <v>452</v>
      </c>
      <c r="D77" s="31">
        <v>45813.208333333299</v>
      </c>
      <c r="E77" s="31">
        <v>45861.833333333299</v>
      </c>
      <c r="F77" s="30" t="s">
        <v>369</v>
      </c>
    </row>
    <row r="78" spans="1:6" s="6" customFormat="1" ht="46.5" x14ac:dyDescent="0.35">
      <c r="A78" s="29" t="s">
        <v>359</v>
      </c>
      <c r="B78" s="29" t="s">
        <v>2</v>
      </c>
      <c r="C78" s="30" t="s">
        <v>850</v>
      </c>
      <c r="D78" s="31">
        <v>45856.875</v>
      </c>
      <c r="E78" s="31">
        <v>45857.229166666701</v>
      </c>
      <c r="F78" s="30" t="s">
        <v>647</v>
      </c>
    </row>
    <row r="79" spans="1:6" s="6" customFormat="1" ht="46.5" x14ac:dyDescent="0.35">
      <c r="A79" s="29" t="s">
        <v>359</v>
      </c>
      <c r="B79" s="29" t="s">
        <v>2</v>
      </c>
      <c r="C79" s="30" t="s">
        <v>360</v>
      </c>
      <c r="D79" s="31">
        <v>45856.875</v>
      </c>
      <c r="E79" s="31">
        <v>45857.25</v>
      </c>
      <c r="F79" s="30" t="s">
        <v>361</v>
      </c>
    </row>
    <row r="80" spans="1:6" s="6" customFormat="1" ht="46.5" x14ac:dyDescent="0.35">
      <c r="A80" s="29" t="s">
        <v>81</v>
      </c>
      <c r="B80" s="29" t="s">
        <v>5</v>
      </c>
      <c r="C80" s="30" t="s">
        <v>82</v>
      </c>
      <c r="D80" s="31">
        <v>45804.833333333299</v>
      </c>
      <c r="E80" s="31">
        <v>45880.25</v>
      </c>
      <c r="F80" s="30" t="s">
        <v>83</v>
      </c>
    </row>
    <row r="81" spans="1:6" s="6" customFormat="1" ht="46.5" x14ac:dyDescent="0.35">
      <c r="A81" s="29" t="s">
        <v>788</v>
      </c>
      <c r="B81" s="29" t="s">
        <v>18</v>
      </c>
      <c r="C81" s="30" t="s">
        <v>789</v>
      </c>
      <c r="D81" s="31">
        <v>45856.875</v>
      </c>
      <c r="E81" s="31">
        <v>45857.208333333299</v>
      </c>
      <c r="F81" s="30" t="s">
        <v>790</v>
      </c>
    </row>
    <row r="82" spans="1:6" s="6" customFormat="1" ht="46.5" x14ac:dyDescent="0.35">
      <c r="A82" s="29" t="s">
        <v>99</v>
      </c>
      <c r="B82" s="29" t="s">
        <v>4</v>
      </c>
      <c r="C82" s="30" t="s">
        <v>100</v>
      </c>
      <c r="D82" s="31">
        <v>45856.833333333299</v>
      </c>
      <c r="E82" s="31">
        <v>45857.25</v>
      </c>
      <c r="F82" s="30" t="s">
        <v>101</v>
      </c>
    </row>
    <row r="83" spans="1:6" s="6" customFormat="1" ht="46.5" x14ac:dyDescent="0.35">
      <c r="A83" s="29" t="s">
        <v>99</v>
      </c>
      <c r="B83" s="29" t="s">
        <v>5</v>
      </c>
      <c r="C83" s="30" t="s">
        <v>102</v>
      </c>
      <c r="D83" s="31">
        <v>45856.833333333299</v>
      </c>
      <c r="E83" s="31">
        <v>45857.25</v>
      </c>
      <c r="F83" s="30" t="s">
        <v>101</v>
      </c>
    </row>
    <row r="84" spans="1:6" s="6" customFormat="1" ht="46.5" x14ac:dyDescent="0.35">
      <c r="A84" s="29" t="s">
        <v>108</v>
      </c>
      <c r="B84" s="29" t="s">
        <v>5</v>
      </c>
      <c r="C84" s="30" t="s">
        <v>761</v>
      </c>
      <c r="D84" s="31">
        <v>45856.833333333299</v>
      </c>
      <c r="E84" s="31">
        <v>45857.25</v>
      </c>
      <c r="F84" s="30" t="s">
        <v>762</v>
      </c>
    </row>
    <row r="85" spans="1:6" s="6" customFormat="1" ht="46.5" x14ac:dyDescent="0.35">
      <c r="A85" s="29" t="s">
        <v>108</v>
      </c>
      <c r="B85" s="29" t="s">
        <v>4</v>
      </c>
      <c r="C85" s="30" t="s">
        <v>763</v>
      </c>
      <c r="D85" s="31">
        <v>45856.833333333299</v>
      </c>
      <c r="E85" s="31">
        <v>45857.25</v>
      </c>
      <c r="F85" s="30" t="s">
        <v>764</v>
      </c>
    </row>
    <row r="86" spans="1:6" s="6" customFormat="1" ht="46.5" x14ac:dyDescent="0.35">
      <c r="A86" s="29" t="s">
        <v>108</v>
      </c>
      <c r="B86" s="29" t="s">
        <v>4</v>
      </c>
      <c r="C86" s="30" t="s">
        <v>765</v>
      </c>
      <c r="D86" s="31">
        <v>45856.875</v>
      </c>
      <c r="E86" s="31">
        <v>45857.25</v>
      </c>
      <c r="F86" s="30" t="s">
        <v>764</v>
      </c>
    </row>
    <row r="87" spans="1:6" s="6" customFormat="1" ht="46.5" x14ac:dyDescent="0.35">
      <c r="A87" s="29" t="s">
        <v>108</v>
      </c>
      <c r="B87" s="29" t="s">
        <v>4</v>
      </c>
      <c r="C87" s="30" t="s">
        <v>586</v>
      </c>
      <c r="D87" s="31">
        <v>45856.875</v>
      </c>
      <c r="E87" s="31">
        <v>45857.25</v>
      </c>
      <c r="F87" s="30" t="s">
        <v>494</v>
      </c>
    </row>
    <row r="88" spans="1:6" s="6" customFormat="1" ht="46.5" x14ac:dyDescent="0.35">
      <c r="A88" s="29" t="s">
        <v>57</v>
      </c>
      <c r="B88" s="29" t="s">
        <v>6</v>
      </c>
      <c r="C88" s="30" t="s">
        <v>746</v>
      </c>
      <c r="D88" s="31">
        <v>45856.916666666701</v>
      </c>
      <c r="E88" s="31">
        <v>45857.208333333299</v>
      </c>
      <c r="F88" s="30" t="s">
        <v>714</v>
      </c>
    </row>
    <row r="89" spans="1:6" s="6" customFormat="1" ht="46.5" x14ac:dyDescent="0.35">
      <c r="A89" s="29" t="s">
        <v>57</v>
      </c>
      <c r="B89" s="29" t="s">
        <v>2</v>
      </c>
      <c r="C89" s="30" t="s">
        <v>63</v>
      </c>
      <c r="D89" s="31">
        <v>45856.833333333299</v>
      </c>
      <c r="E89" s="31">
        <v>45857.25</v>
      </c>
      <c r="F89" s="30" t="s">
        <v>64</v>
      </c>
    </row>
    <row r="90" spans="1:6" s="6" customFormat="1" ht="46.5" x14ac:dyDescent="0.35">
      <c r="A90" s="29" t="s">
        <v>57</v>
      </c>
      <c r="B90" s="29" t="s">
        <v>6</v>
      </c>
      <c r="C90" s="30" t="s">
        <v>754</v>
      </c>
      <c r="D90" s="31">
        <v>45856.833333333299</v>
      </c>
      <c r="E90" s="31">
        <v>45857.25</v>
      </c>
      <c r="F90" s="30" t="s">
        <v>755</v>
      </c>
    </row>
    <row r="91" spans="1:6" s="6" customFormat="1" ht="46.5" x14ac:dyDescent="0.35">
      <c r="A91" s="29" t="s">
        <v>57</v>
      </c>
      <c r="B91" s="29" t="s">
        <v>6</v>
      </c>
      <c r="C91" s="30" t="s">
        <v>380</v>
      </c>
      <c r="D91" s="31">
        <v>45856.833333333299</v>
      </c>
      <c r="E91" s="31">
        <v>45857.25</v>
      </c>
      <c r="F91" s="30" t="s">
        <v>78</v>
      </c>
    </row>
    <row r="92" spans="1:6" s="6" customFormat="1" ht="46.5" x14ac:dyDescent="0.35">
      <c r="A92" s="29" t="s">
        <v>57</v>
      </c>
      <c r="B92" s="29" t="s">
        <v>6</v>
      </c>
      <c r="C92" s="30" t="s">
        <v>381</v>
      </c>
      <c r="D92" s="31">
        <v>45856.833333333299</v>
      </c>
      <c r="E92" s="31">
        <v>45857.25</v>
      </c>
      <c r="F92" s="30" t="s">
        <v>78</v>
      </c>
    </row>
    <row r="93" spans="1:6" s="6" customFormat="1" ht="31" x14ac:dyDescent="0.35">
      <c r="A93" s="29" t="s">
        <v>57</v>
      </c>
      <c r="B93" s="29" t="s">
        <v>6</v>
      </c>
      <c r="C93" s="30" t="s">
        <v>770</v>
      </c>
      <c r="D93" s="31">
        <v>45856.833333333299</v>
      </c>
      <c r="E93" s="31">
        <v>45857.208333333299</v>
      </c>
      <c r="F93" s="30" t="s">
        <v>771</v>
      </c>
    </row>
    <row r="94" spans="1:6" s="6" customFormat="1" ht="31" x14ac:dyDescent="0.35">
      <c r="A94" s="29" t="s">
        <v>57</v>
      </c>
      <c r="B94" s="29" t="s">
        <v>2</v>
      </c>
      <c r="C94" s="30" t="s">
        <v>156</v>
      </c>
      <c r="D94" s="31">
        <v>45856.833333333299</v>
      </c>
      <c r="E94" s="31">
        <v>45857.25</v>
      </c>
      <c r="F94" s="30" t="s">
        <v>157</v>
      </c>
    </row>
    <row r="95" spans="1:6" s="6" customFormat="1" ht="62" x14ac:dyDescent="0.35">
      <c r="A95" s="29" t="s">
        <v>57</v>
      </c>
      <c r="B95" s="29" t="s">
        <v>2</v>
      </c>
      <c r="C95" s="30" t="s">
        <v>594</v>
      </c>
      <c r="D95" s="31">
        <v>45856.833333333299</v>
      </c>
      <c r="E95" s="31">
        <v>45857.25</v>
      </c>
      <c r="F95" s="30" t="s">
        <v>157</v>
      </c>
    </row>
    <row r="96" spans="1:6" s="6" customFormat="1" ht="46.5" x14ac:dyDescent="0.35">
      <c r="A96" s="29" t="s">
        <v>57</v>
      </c>
      <c r="B96" s="29" t="s">
        <v>2</v>
      </c>
      <c r="C96" s="30" t="s">
        <v>296</v>
      </c>
      <c r="D96" s="31">
        <v>45856.958333333299</v>
      </c>
      <c r="E96" s="31">
        <v>45857.25</v>
      </c>
      <c r="F96" s="30" t="s">
        <v>297</v>
      </c>
    </row>
    <row r="97" spans="1:6" s="6" customFormat="1" ht="46.5" x14ac:dyDescent="0.35">
      <c r="A97" s="29" t="s">
        <v>29</v>
      </c>
      <c r="B97" s="29" t="s">
        <v>2</v>
      </c>
      <c r="C97" s="30" t="s">
        <v>30</v>
      </c>
      <c r="D97" s="31">
        <v>45856.875</v>
      </c>
      <c r="E97" s="31">
        <v>45857.208333333299</v>
      </c>
      <c r="F97" s="30" t="s">
        <v>31</v>
      </c>
    </row>
    <row r="98" spans="1:6" s="6" customFormat="1" ht="62" x14ac:dyDescent="0.35">
      <c r="A98" s="29" t="s">
        <v>29</v>
      </c>
      <c r="B98" s="29" t="s">
        <v>6</v>
      </c>
      <c r="C98" s="30" t="s">
        <v>52</v>
      </c>
      <c r="D98" s="31">
        <v>45856.875</v>
      </c>
      <c r="E98" s="31">
        <v>45857.208333333299</v>
      </c>
      <c r="F98" s="30" t="s">
        <v>53</v>
      </c>
    </row>
    <row r="99" spans="1:6" s="5" customFormat="1" ht="62" x14ac:dyDescent="0.35">
      <c r="A99" s="29" t="s">
        <v>29</v>
      </c>
      <c r="B99" s="29" t="s">
        <v>6</v>
      </c>
      <c r="C99" s="30" t="s">
        <v>838</v>
      </c>
      <c r="D99" s="31">
        <v>45856.958333333299</v>
      </c>
      <c r="E99" s="31">
        <v>45857.208333333299</v>
      </c>
      <c r="F99" s="30" t="s">
        <v>839</v>
      </c>
    </row>
    <row r="100" spans="1:6" s="6" customFormat="1" ht="31" x14ac:dyDescent="0.35">
      <c r="A100" s="29" t="s">
        <v>112</v>
      </c>
      <c r="B100" s="29" t="s">
        <v>2</v>
      </c>
      <c r="C100" s="30" t="s">
        <v>766</v>
      </c>
      <c r="D100" s="31">
        <v>45856.875</v>
      </c>
      <c r="E100" s="31">
        <v>45857.25</v>
      </c>
      <c r="F100" s="30" t="s">
        <v>767</v>
      </c>
    </row>
    <row r="101" spans="1:6" s="6" customFormat="1" ht="31" x14ac:dyDescent="0.35">
      <c r="A101" s="29" t="s">
        <v>112</v>
      </c>
      <c r="B101" s="29" t="s">
        <v>2</v>
      </c>
      <c r="C101" s="30" t="s">
        <v>768</v>
      </c>
      <c r="D101" s="31">
        <v>45856.916666666701</v>
      </c>
      <c r="E101" s="31">
        <v>45857.25</v>
      </c>
      <c r="F101" s="30" t="s">
        <v>767</v>
      </c>
    </row>
    <row r="102" spans="1:6" s="5" customFormat="1" ht="46.5" x14ac:dyDescent="0.35">
      <c r="A102" s="29" t="s">
        <v>112</v>
      </c>
      <c r="B102" s="29" t="s">
        <v>2</v>
      </c>
      <c r="C102" s="30" t="s">
        <v>769</v>
      </c>
      <c r="D102" s="31">
        <v>45856.9375</v>
      </c>
      <c r="E102" s="31">
        <v>45857.25</v>
      </c>
      <c r="F102" s="30" t="s">
        <v>767</v>
      </c>
    </row>
    <row r="103" spans="1:6" s="5" customFormat="1" ht="46.5" x14ac:dyDescent="0.35">
      <c r="A103" s="29" t="s">
        <v>112</v>
      </c>
      <c r="B103" s="29" t="s">
        <v>6</v>
      </c>
      <c r="C103" s="30" t="s">
        <v>719</v>
      </c>
      <c r="D103" s="31">
        <v>45856.833333333299</v>
      </c>
      <c r="E103" s="31">
        <v>45857.25</v>
      </c>
      <c r="F103" s="30" t="s">
        <v>720</v>
      </c>
    </row>
    <row r="104" spans="1:6" s="5" customFormat="1" ht="46.5" x14ac:dyDescent="0.35">
      <c r="A104" s="29" t="s">
        <v>115</v>
      </c>
      <c r="B104" s="29" t="s">
        <v>5</v>
      </c>
      <c r="C104" s="30" t="s">
        <v>116</v>
      </c>
      <c r="D104" s="31">
        <v>45856.833333333299</v>
      </c>
      <c r="E104" s="31">
        <v>45857.25</v>
      </c>
      <c r="F104" s="30" t="s">
        <v>117</v>
      </c>
    </row>
    <row r="105" spans="1:6" s="5" customFormat="1" ht="46.5" x14ac:dyDescent="0.35">
      <c r="A105" s="29" t="s">
        <v>268</v>
      </c>
      <c r="B105" s="29" t="s">
        <v>4</v>
      </c>
      <c r="C105" s="30" t="s">
        <v>273</v>
      </c>
      <c r="D105" s="31">
        <v>45855.25</v>
      </c>
      <c r="E105" s="31">
        <v>45876.25</v>
      </c>
      <c r="F105" s="30" t="s">
        <v>274</v>
      </c>
    </row>
    <row r="106" spans="1:6" s="5" customFormat="1" ht="31" x14ac:dyDescent="0.35">
      <c r="A106" s="29" t="s">
        <v>631</v>
      </c>
      <c r="B106" s="29" t="s">
        <v>2</v>
      </c>
      <c r="C106" s="30" t="s">
        <v>829</v>
      </c>
      <c r="D106" s="31">
        <v>45856.958333333299</v>
      </c>
      <c r="E106" s="31">
        <v>45857.229166666701</v>
      </c>
      <c r="F106" s="30" t="s">
        <v>830</v>
      </c>
    </row>
    <row r="107" spans="1:6" s="5" customFormat="1" ht="46.5" x14ac:dyDescent="0.35">
      <c r="A107" s="29" t="s">
        <v>631</v>
      </c>
      <c r="B107" s="29" t="s">
        <v>6</v>
      </c>
      <c r="C107" s="30" t="s">
        <v>832</v>
      </c>
      <c r="D107" s="31">
        <v>45856.958333333299</v>
      </c>
      <c r="E107" s="31">
        <v>45857.229166666701</v>
      </c>
      <c r="F107" s="30" t="s">
        <v>830</v>
      </c>
    </row>
    <row r="108" spans="1:6" s="5" customFormat="1" ht="77.5" x14ac:dyDescent="0.35">
      <c r="A108" s="29" t="s">
        <v>631</v>
      </c>
      <c r="B108" s="29" t="s">
        <v>2</v>
      </c>
      <c r="C108" s="30" t="s">
        <v>833</v>
      </c>
      <c r="D108" s="31">
        <v>45856.958333333299</v>
      </c>
      <c r="E108" s="31">
        <v>45857.229166666701</v>
      </c>
      <c r="F108" s="30" t="s">
        <v>830</v>
      </c>
    </row>
    <row r="109" spans="1:6" s="5" customFormat="1" ht="62" x14ac:dyDescent="0.35">
      <c r="A109" s="29" t="s">
        <v>287</v>
      </c>
      <c r="B109" s="29" t="s">
        <v>7</v>
      </c>
      <c r="C109" s="30" t="s">
        <v>827</v>
      </c>
      <c r="D109" s="31">
        <v>45856.958333333299</v>
      </c>
      <c r="E109" s="31">
        <v>45857.208333333299</v>
      </c>
      <c r="F109" s="30" t="s">
        <v>828</v>
      </c>
    </row>
    <row r="110" spans="1:6" s="5" customFormat="1" ht="46.5" x14ac:dyDescent="0.35">
      <c r="A110" s="29" t="s">
        <v>287</v>
      </c>
      <c r="B110" s="29" t="s">
        <v>8</v>
      </c>
      <c r="C110" s="30" t="s">
        <v>831</v>
      </c>
      <c r="D110" s="31">
        <v>45856.958333333299</v>
      </c>
      <c r="E110" s="31">
        <v>45857.229166666701</v>
      </c>
      <c r="F110" s="30" t="s">
        <v>830</v>
      </c>
    </row>
    <row r="111" spans="1:6" s="5" customFormat="1" ht="46.5" x14ac:dyDescent="0.35">
      <c r="A111" s="29" t="s">
        <v>287</v>
      </c>
      <c r="B111" s="29" t="s">
        <v>8</v>
      </c>
      <c r="C111" s="30" t="s">
        <v>309</v>
      </c>
      <c r="D111" s="31">
        <v>45856.958333333299</v>
      </c>
      <c r="E111" s="31">
        <v>45857.229166666701</v>
      </c>
      <c r="F111" s="30" t="s">
        <v>310</v>
      </c>
    </row>
    <row r="112" spans="1:6" ht="46.5" x14ac:dyDescent="0.35">
      <c r="A112" s="29" t="s">
        <v>287</v>
      </c>
      <c r="B112" s="29" t="s">
        <v>8</v>
      </c>
      <c r="C112" s="30" t="s">
        <v>698</v>
      </c>
      <c r="D112" s="31">
        <v>45856.958333333299</v>
      </c>
      <c r="E112" s="31">
        <v>45857.229166666701</v>
      </c>
      <c r="F112" s="30" t="s">
        <v>699</v>
      </c>
    </row>
    <row r="113" spans="1:6" ht="46.5" x14ac:dyDescent="0.35">
      <c r="A113" s="29" t="s">
        <v>287</v>
      </c>
      <c r="B113" s="29" t="s">
        <v>7</v>
      </c>
      <c r="C113" s="30" t="s">
        <v>834</v>
      </c>
      <c r="D113" s="31">
        <v>45856.958333333299</v>
      </c>
      <c r="E113" s="31">
        <v>45857.208333333299</v>
      </c>
      <c r="F113" s="30" t="s">
        <v>835</v>
      </c>
    </row>
    <row r="114" spans="1:6" ht="46.5" x14ac:dyDescent="0.35">
      <c r="A114" s="29" t="s">
        <v>227</v>
      </c>
      <c r="B114" s="29" t="s">
        <v>5</v>
      </c>
      <c r="C114" s="30" t="s">
        <v>228</v>
      </c>
      <c r="D114" s="31">
        <v>45856.875</v>
      </c>
      <c r="E114" s="31">
        <v>45857.25</v>
      </c>
      <c r="F114" s="30" t="s">
        <v>229</v>
      </c>
    </row>
    <row r="115" spans="1:6" ht="31" x14ac:dyDescent="0.35">
      <c r="A115" s="29" t="s">
        <v>238</v>
      </c>
      <c r="B115" s="29" t="s">
        <v>6</v>
      </c>
      <c r="C115" s="30" t="s">
        <v>239</v>
      </c>
      <c r="D115" s="31">
        <v>45856.875</v>
      </c>
      <c r="E115" s="31">
        <v>45857.25</v>
      </c>
      <c r="F115" s="30" t="s">
        <v>240</v>
      </c>
    </row>
    <row r="116" spans="1:6" ht="31" x14ac:dyDescent="0.35">
      <c r="A116" s="29" t="s">
        <v>217</v>
      </c>
      <c r="B116" s="29" t="s">
        <v>2</v>
      </c>
      <c r="C116" s="30" t="s">
        <v>795</v>
      </c>
      <c r="D116" s="31">
        <v>45856.875</v>
      </c>
      <c r="E116" s="31">
        <v>45857.25</v>
      </c>
      <c r="F116" s="30" t="s">
        <v>219</v>
      </c>
    </row>
    <row r="117" spans="1:6" s="15" customFormat="1" ht="46.5" x14ac:dyDescent="0.35">
      <c r="A117" s="29" t="s">
        <v>217</v>
      </c>
      <c r="B117" s="29" t="s">
        <v>6</v>
      </c>
      <c r="C117" s="30" t="s">
        <v>802</v>
      </c>
      <c r="D117" s="31">
        <v>45856.875</v>
      </c>
      <c r="E117" s="31">
        <v>45857.25</v>
      </c>
      <c r="F117" s="30" t="s">
        <v>803</v>
      </c>
    </row>
    <row r="118" spans="1:6" s="15" customFormat="1" ht="46.5" x14ac:dyDescent="0.35">
      <c r="A118" s="29" t="s">
        <v>217</v>
      </c>
      <c r="B118" s="29" t="s">
        <v>5</v>
      </c>
      <c r="C118" s="30" t="s">
        <v>836</v>
      </c>
      <c r="D118" s="31">
        <v>45856.958333333299</v>
      </c>
      <c r="E118" s="31">
        <v>45857.229166666701</v>
      </c>
      <c r="F118" s="30" t="s">
        <v>837</v>
      </c>
    </row>
    <row r="119" spans="1:6" s="15" customFormat="1" ht="77.5" x14ac:dyDescent="0.35">
      <c r="A119" s="29" t="s">
        <v>220</v>
      </c>
      <c r="B119" s="29" t="s">
        <v>5</v>
      </c>
      <c r="C119" s="30" t="s">
        <v>804</v>
      </c>
      <c r="D119" s="31">
        <v>45856.875</v>
      </c>
      <c r="E119" s="31">
        <v>45857.25</v>
      </c>
      <c r="F119" s="30" t="s">
        <v>805</v>
      </c>
    </row>
    <row r="120" spans="1:6" s="15" customFormat="1" ht="93" x14ac:dyDescent="0.35">
      <c r="A120" s="29" t="s">
        <v>304</v>
      </c>
      <c r="B120" s="29" t="s">
        <v>6</v>
      </c>
      <c r="C120" s="30" t="s">
        <v>751</v>
      </c>
      <c r="D120" s="31">
        <v>45856.958333333299</v>
      </c>
      <c r="E120" s="31">
        <v>45857.208333333299</v>
      </c>
      <c r="F120" s="30" t="s">
        <v>752</v>
      </c>
    </row>
    <row r="121" spans="1:6" ht="108.5" x14ac:dyDescent="0.35">
      <c r="A121" s="29" t="s">
        <v>350</v>
      </c>
      <c r="B121" s="29" t="s">
        <v>6</v>
      </c>
      <c r="C121" s="30" t="s">
        <v>853</v>
      </c>
      <c r="D121" s="31">
        <v>45856.875</v>
      </c>
      <c r="E121" s="31">
        <v>45857.25</v>
      </c>
      <c r="F121" s="30" t="s">
        <v>352</v>
      </c>
    </row>
    <row r="122" spans="1:6" ht="93" x14ac:dyDescent="0.35">
      <c r="A122" s="29" t="s">
        <v>67</v>
      </c>
      <c r="B122" s="29" t="s">
        <v>18</v>
      </c>
      <c r="C122" s="30" t="s">
        <v>68</v>
      </c>
      <c r="D122" s="31">
        <v>45818.25</v>
      </c>
      <c r="E122" s="31">
        <v>45871.25</v>
      </c>
      <c r="F122" s="30" t="s">
        <v>69</v>
      </c>
    </row>
    <row r="123" spans="1:6" ht="93" x14ac:dyDescent="0.35">
      <c r="A123" s="29" t="s">
        <v>67</v>
      </c>
      <c r="B123" s="29" t="s">
        <v>5</v>
      </c>
      <c r="C123" s="30" t="s">
        <v>70</v>
      </c>
      <c r="D123" s="31">
        <v>45856.833333333299</v>
      </c>
      <c r="E123" s="31">
        <v>45857.25</v>
      </c>
      <c r="F123" s="30" t="s">
        <v>69</v>
      </c>
    </row>
    <row r="124" spans="1:6" ht="93" x14ac:dyDescent="0.35">
      <c r="A124" s="29" t="s">
        <v>67</v>
      </c>
      <c r="B124" s="29" t="s">
        <v>4</v>
      </c>
      <c r="C124" s="30" t="s">
        <v>73</v>
      </c>
      <c r="D124" s="31">
        <v>45856.833333333299</v>
      </c>
      <c r="E124" s="31">
        <v>45857.25</v>
      </c>
      <c r="F124" s="30" t="s">
        <v>69</v>
      </c>
    </row>
    <row r="125" spans="1:6" ht="93" x14ac:dyDescent="0.35">
      <c r="A125" s="29" t="s">
        <v>324</v>
      </c>
      <c r="B125" s="29" t="s">
        <v>18</v>
      </c>
      <c r="C125" s="30" t="s">
        <v>325</v>
      </c>
      <c r="D125" s="31">
        <v>45823.833333333299</v>
      </c>
      <c r="E125" s="31">
        <v>45916.291666666701</v>
      </c>
      <c r="F125" s="30" t="s">
        <v>326</v>
      </c>
    </row>
    <row r="126" spans="1:6" ht="62" x14ac:dyDescent="0.35">
      <c r="A126" s="29" t="s">
        <v>324</v>
      </c>
      <c r="B126" s="29" t="s">
        <v>2</v>
      </c>
      <c r="C126" s="30" t="s">
        <v>846</v>
      </c>
      <c r="D126" s="31">
        <v>45856.875</v>
      </c>
      <c r="E126" s="31">
        <v>45857.25</v>
      </c>
      <c r="F126" s="30" t="s">
        <v>847</v>
      </c>
    </row>
    <row r="127" spans="1:6" ht="62" x14ac:dyDescent="0.35">
      <c r="A127" s="29" t="s">
        <v>172</v>
      </c>
      <c r="B127" s="29" t="s">
        <v>6</v>
      </c>
      <c r="C127" s="30" t="s">
        <v>595</v>
      </c>
      <c r="D127" s="31">
        <v>45856.875</v>
      </c>
      <c r="E127" s="31">
        <v>45857.25</v>
      </c>
      <c r="F127" s="30" t="s">
        <v>174</v>
      </c>
    </row>
    <row r="128" spans="1:6" ht="62" x14ac:dyDescent="0.35">
      <c r="A128" s="29" t="s">
        <v>172</v>
      </c>
      <c r="B128" s="29" t="s">
        <v>6</v>
      </c>
      <c r="C128" s="30" t="s">
        <v>596</v>
      </c>
      <c r="D128" s="31">
        <v>45856.875</v>
      </c>
      <c r="E128" s="31">
        <v>45857.25</v>
      </c>
      <c r="F128" s="30" t="s">
        <v>174</v>
      </c>
    </row>
    <row r="129" spans="1:6" ht="62" x14ac:dyDescent="0.35">
      <c r="A129" s="29" t="s">
        <v>172</v>
      </c>
      <c r="B129" s="29" t="s">
        <v>6</v>
      </c>
      <c r="C129" s="30" t="s">
        <v>173</v>
      </c>
      <c r="D129" s="31">
        <v>45856.875</v>
      </c>
      <c r="E129" s="31">
        <v>45857.25</v>
      </c>
      <c r="F129" s="30" t="s">
        <v>174</v>
      </c>
    </row>
    <row r="130" spans="1:6" ht="46.5" x14ac:dyDescent="0.35">
      <c r="A130" s="29" t="s">
        <v>172</v>
      </c>
      <c r="B130" s="29" t="s">
        <v>6</v>
      </c>
      <c r="C130" s="30" t="s">
        <v>597</v>
      </c>
      <c r="D130" s="31">
        <v>45856.875</v>
      </c>
      <c r="E130" s="31">
        <v>45857.25</v>
      </c>
      <c r="F130" s="30" t="s">
        <v>196</v>
      </c>
    </row>
    <row r="131" spans="1:6" ht="62" x14ac:dyDescent="0.35">
      <c r="A131" s="29" t="s">
        <v>172</v>
      </c>
      <c r="B131" s="29" t="s">
        <v>6</v>
      </c>
      <c r="C131" s="30" t="s">
        <v>198</v>
      </c>
      <c r="D131" s="31">
        <v>45856.875</v>
      </c>
      <c r="E131" s="31">
        <v>45857.25</v>
      </c>
      <c r="F131" s="30" t="s">
        <v>196</v>
      </c>
    </row>
    <row r="132" spans="1:6" ht="77.5" x14ac:dyDescent="0.35">
      <c r="A132" s="29" t="s">
        <v>172</v>
      </c>
      <c r="B132" s="29" t="s">
        <v>2</v>
      </c>
      <c r="C132" s="30" t="s">
        <v>791</v>
      </c>
      <c r="D132" s="31">
        <v>45856.833333333299</v>
      </c>
      <c r="E132" s="31">
        <v>45857.25</v>
      </c>
      <c r="F132" s="30" t="s">
        <v>204</v>
      </c>
    </row>
    <row r="133" spans="1:6" ht="62" x14ac:dyDescent="0.35">
      <c r="A133" s="29" t="s">
        <v>364</v>
      </c>
      <c r="B133" s="29" t="s">
        <v>4</v>
      </c>
      <c r="C133" s="30" t="s">
        <v>854</v>
      </c>
      <c r="D133" s="31">
        <v>45856.875</v>
      </c>
      <c r="E133" s="31">
        <v>45857.25</v>
      </c>
      <c r="F133" s="30" t="s">
        <v>855</v>
      </c>
    </row>
    <row r="134" spans="1:6" ht="46.5" x14ac:dyDescent="0.35">
      <c r="A134" s="29" t="s">
        <v>792</v>
      </c>
      <c r="B134" s="29" t="s">
        <v>4</v>
      </c>
      <c r="C134" s="30" t="s">
        <v>793</v>
      </c>
      <c r="D134" s="31">
        <v>45856.833333333299</v>
      </c>
      <c r="E134" s="31">
        <v>45857.208333333299</v>
      </c>
      <c r="F134" s="30" t="s">
        <v>794</v>
      </c>
    </row>
    <row r="135" spans="1:6" ht="108.5" x14ac:dyDescent="0.35">
      <c r="A135" s="29" t="s">
        <v>167</v>
      </c>
      <c r="B135" s="29" t="s">
        <v>5</v>
      </c>
      <c r="C135" s="30" t="s">
        <v>721</v>
      </c>
      <c r="D135" s="31">
        <v>45856.875</v>
      </c>
      <c r="E135" s="31">
        <v>45857.25</v>
      </c>
      <c r="F135" s="30" t="s">
        <v>169</v>
      </c>
    </row>
    <row r="136" spans="1:6" ht="62" x14ac:dyDescent="0.35">
      <c r="A136" s="29" t="s">
        <v>167</v>
      </c>
      <c r="B136" s="29" t="s">
        <v>5</v>
      </c>
      <c r="C136" s="30" t="s">
        <v>168</v>
      </c>
      <c r="D136" s="31">
        <v>45856.875</v>
      </c>
      <c r="E136" s="31">
        <v>45857.25</v>
      </c>
      <c r="F136" s="30" t="s">
        <v>169</v>
      </c>
    </row>
    <row r="137" spans="1:6" ht="108.5" x14ac:dyDescent="0.35">
      <c r="A137" s="29" t="s">
        <v>167</v>
      </c>
      <c r="B137" s="29" t="s">
        <v>5</v>
      </c>
      <c r="C137" s="30" t="s">
        <v>170</v>
      </c>
      <c r="D137" s="31">
        <v>45856.875</v>
      </c>
      <c r="E137" s="31">
        <v>45857.25</v>
      </c>
      <c r="F137" s="30" t="s">
        <v>169</v>
      </c>
    </row>
    <row r="138" spans="1:6" ht="62" x14ac:dyDescent="0.35">
      <c r="A138" s="29" t="s">
        <v>167</v>
      </c>
      <c r="B138" s="29" t="s">
        <v>4</v>
      </c>
      <c r="C138" s="30" t="s">
        <v>401</v>
      </c>
      <c r="D138" s="31">
        <v>45856.875</v>
      </c>
      <c r="E138" s="31">
        <v>45857.25</v>
      </c>
      <c r="F138" s="30" t="s">
        <v>174</v>
      </c>
    </row>
    <row r="139" spans="1:6" ht="139.5" x14ac:dyDescent="0.35">
      <c r="A139" s="29" t="s">
        <v>167</v>
      </c>
      <c r="B139" s="29" t="s">
        <v>4</v>
      </c>
      <c r="C139" s="30" t="s">
        <v>175</v>
      </c>
      <c r="D139" s="31">
        <v>45856.875</v>
      </c>
      <c r="E139" s="31">
        <v>45857.25</v>
      </c>
      <c r="F139" s="30" t="s">
        <v>174</v>
      </c>
    </row>
    <row r="140" spans="1:6" ht="62" x14ac:dyDescent="0.35">
      <c r="A140" s="29" t="s">
        <v>190</v>
      </c>
      <c r="B140" s="29" t="s">
        <v>6</v>
      </c>
      <c r="C140" s="30" t="s">
        <v>191</v>
      </c>
      <c r="D140" s="31">
        <v>45804.208333333299</v>
      </c>
      <c r="E140" s="31">
        <v>46010.208333333299</v>
      </c>
      <c r="F140" s="30" t="s">
        <v>192</v>
      </c>
    </row>
    <row r="141" spans="1:6" ht="77.5" x14ac:dyDescent="0.35">
      <c r="A141" s="29" t="s">
        <v>176</v>
      </c>
      <c r="B141" s="29" t="s">
        <v>6</v>
      </c>
      <c r="C141" s="30" t="s">
        <v>777</v>
      </c>
      <c r="D141" s="31">
        <v>45856.875</v>
      </c>
      <c r="E141" s="31">
        <v>45857.208333333299</v>
      </c>
      <c r="F141" s="30" t="s">
        <v>778</v>
      </c>
    </row>
    <row r="142" spans="1:6" ht="46.5" x14ac:dyDescent="0.35">
      <c r="A142" s="29" t="s">
        <v>176</v>
      </c>
      <c r="B142" s="29" t="s">
        <v>6</v>
      </c>
      <c r="C142" s="30" t="s">
        <v>779</v>
      </c>
      <c r="D142" s="31">
        <v>45856.875</v>
      </c>
      <c r="E142" s="31">
        <v>45857.208333333299</v>
      </c>
      <c r="F142" s="30" t="s">
        <v>778</v>
      </c>
    </row>
    <row r="143" spans="1:6" ht="77.5" x14ac:dyDescent="0.35">
      <c r="A143" s="29" t="s">
        <v>176</v>
      </c>
      <c r="B143" s="29" t="s">
        <v>6</v>
      </c>
      <c r="C143" s="30" t="s">
        <v>215</v>
      </c>
      <c r="D143" s="31">
        <v>45856.833333333299</v>
      </c>
      <c r="E143" s="31">
        <v>45857.25</v>
      </c>
      <c r="F143" s="30" t="s">
        <v>216</v>
      </c>
    </row>
    <row r="144" spans="1:6" ht="77.5" x14ac:dyDescent="0.35">
      <c r="A144" s="29" t="s">
        <v>176</v>
      </c>
      <c r="B144" s="29" t="s">
        <v>6</v>
      </c>
      <c r="C144" s="30" t="s">
        <v>340</v>
      </c>
      <c r="D144" s="31">
        <v>45856.875</v>
      </c>
      <c r="E144" s="31">
        <v>45857.25</v>
      </c>
      <c r="F144" s="30" t="s">
        <v>341</v>
      </c>
    </row>
    <row r="145" spans="1:6" ht="77.5" x14ac:dyDescent="0.35">
      <c r="A145" s="29" t="s">
        <v>176</v>
      </c>
      <c r="B145" s="29" t="s">
        <v>6</v>
      </c>
      <c r="C145" s="30" t="s">
        <v>851</v>
      </c>
      <c r="D145" s="31">
        <v>45856.875</v>
      </c>
      <c r="E145" s="31">
        <v>45857.25</v>
      </c>
      <c r="F145" s="30" t="s">
        <v>852</v>
      </c>
    </row>
    <row r="146" spans="1:6" ht="93" x14ac:dyDescent="0.35">
      <c r="A146" s="29" t="s">
        <v>122</v>
      </c>
      <c r="B146" s="29" t="s">
        <v>5</v>
      </c>
      <c r="C146" s="30" t="s">
        <v>193</v>
      </c>
      <c r="D146" s="31">
        <v>45684.208333333299</v>
      </c>
      <c r="E146" s="31">
        <v>46010.25</v>
      </c>
      <c r="F146" s="30" t="s">
        <v>194</v>
      </c>
    </row>
    <row r="147" spans="1:6" ht="77.5" x14ac:dyDescent="0.35">
      <c r="A147" s="29" t="s">
        <v>164</v>
      </c>
      <c r="B147" s="29" t="s">
        <v>4</v>
      </c>
      <c r="C147" s="30" t="s">
        <v>165</v>
      </c>
      <c r="D147" s="31">
        <v>44936.875</v>
      </c>
      <c r="E147" s="31">
        <v>46060.208333333299</v>
      </c>
      <c r="F147" s="30" t="s">
        <v>166</v>
      </c>
    </row>
    <row r="148" spans="1:6" ht="77.5" x14ac:dyDescent="0.35">
      <c r="A148" s="29" t="s">
        <v>164</v>
      </c>
      <c r="B148" s="29" t="s">
        <v>4</v>
      </c>
      <c r="C148" s="30" t="s">
        <v>780</v>
      </c>
      <c r="D148" s="31">
        <v>45856.875</v>
      </c>
      <c r="E148" s="31">
        <v>45857.291666666701</v>
      </c>
      <c r="F148" s="30" t="s">
        <v>781</v>
      </c>
    </row>
    <row r="149" spans="1:6" ht="93" x14ac:dyDescent="0.35">
      <c r="A149" s="29" t="s">
        <v>164</v>
      </c>
      <c r="B149" s="29" t="s">
        <v>4</v>
      </c>
      <c r="C149" s="30" t="s">
        <v>782</v>
      </c>
      <c r="D149" s="31">
        <v>45856.875</v>
      </c>
      <c r="E149" s="31">
        <v>45857.291666666701</v>
      </c>
      <c r="F149" s="30" t="s">
        <v>781</v>
      </c>
    </row>
    <row r="150" spans="1:6" ht="77.5" x14ac:dyDescent="0.35">
      <c r="A150" s="29" t="s">
        <v>164</v>
      </c>
      <c r="B150" s="29" t="s">
        <v>4</v>
      </c>
      <c r="C150" s="30" t="s">
        <v>165</v>
      </c>
      <c r="D150" s="31">
        <v>45856.875</v>
      </c>
      <c r="E150" s="31">
        <v>45857.291666666701</v>
      </c>
      <c r="F150" s="30" t="s">
        <v>781</v>
      </c>
    </row>
    <row r="151" spans="1:6" ht="62" x14ac:dyDescent="0.35">
      <c r="A151" s="29" t="s">
        <v>164</v>
      </c>
      <c r="B151" s="29" t="s">
        <v>4</v>
      </c>
      <c r="C151" s="30" t="s">
        <v>783</v>
      </c>
      <c r="D151" s="31">
        <v>45856.875</v>
      </c>
      <c r="E151" s="31">
        <v>45857.291666666701</v>
      </c>
      <c r="F151" s="30" t="s">
        <v>781</v>
      </c>
    </row>
    <row r="152" spans="1:6" ht="77.5" x14ac:dyDescent="0.35">
      <c r="A152" s="29" t="s">
        <v>164</v>
      </c>
      <c r="B152" s="29" t="s">
        <v>5</v>
      </c>
      <c r="C152" s="30" t="s">
        <v>784</v>
      </c>
      <c r="D152" s="31">
        <v>45856.875</v>
      </c>
      <c r="E152" s="31">
        <v>45857.291666666701</v>
      </c>
      <c r="F152" s="30" t="s">
        <v>781</v>
      </c>
    </row>
    <row r="153" spans="1:6" ht="77.5" x14ac:dyDescent="0.35">
      <c r="A153" s="29" t="s">
        <v>164</v>
      </c>
      <c r="B153" s="29" t="s">
        <v>5</v>
      </c>
      <c r="C153" s="30" t="s">
        <v>785</v>
      </c>
      <c r="D153" s="31">
        <v>45856.875</v>
      </c>
      <c r="E153" s="31">
        <v>45857.291666666701</v>
      </c>
      <c r="F153" s="30" t="s">
        <v>781</v>
      </c>
    </row>
    <row r="154" spans="1:6" ht="46.5" x14ac:dyDescent="0.35">
      <c r="A154" s="29" t="s">
        <v>164</v>
      </c>
      <c r="B154" s="29" t="s">
        <v>5</v>
      </c>
      <c r="C154" s="30" t="s">
        <v>786</v>
      </c>
      <c r="D154" s="31">
        <v>45856.875</v>
      </c>
      <c r="E154" s="31">
        <v>45857.291666666701</v>
      </c>
      <c r="F154" s="30" t="s">
        <v>781</v>
      </c>
    </row>
    <row r="155" spans="1:6" ht="62" x14ac:dyDescent="0.35">
      <c r="A155" s="32" t="s">
        <v>164</v>
      </c>
      <c r="B155" s="32" t="s">
        <v>5</v>
      </c>
      <c r="C155" s="33" t="s">
        <v>787</v>
      </c>
      <c r="D155" s="34">
        <v>45856.875</v>
      </c>
      <c r="E155" s="34">
        <v>45857.291666666701</v>
      </c>
      <c r="F155" s="33" t="s">
        <v>781</v>
      </c>
    </row>
    <row r="156" spans="1:6" x14ac:dyDescent="0.35">
      <c r="A156" s="29"/>
      <c r="B156" s="29"/>
      <c r="C156" s="30"/>
      <c r="D156" s="31"/>
      <c r="E156" s="31"/>
      <c r="F156" s="30"/>
    </row>
    <row r="157" spans="1:6" x14ac:dyDescent="0.35">
      <c r="A157" s="32"/>
      <c r="B157" s="32"/>
      <c r="C157" s="33"/>
      <c r="D157" s="34"/>
      <c r="E157" s="34"/>
      <c r="F157" s="33"/>
    </row>
    <row r="158" spans="1:6" x14ac:dyDescent="0.35">
      <c r="A158" s="29"/>
      <c r="B158" s="29"/>
      <c r="C158" s="30"/>
      <c r="D158" s="31"/>
      <c r="E158" s="31"/>
      <c r="F158" s="30"/>
    </row>
    <row r="159" spans="1:6" x14ac:dyDescent="0.35">
      <c r="A159" s="29"/>
      <c r="B159" s="29"/>
      <c r="C159" s="30"/>
      <c r="D159" s="31"/>
      <c r="E159" s="31"/>
      <c r="F159" s="30"/>
    </row>
    <row r="160" spans="1:6" x14ac:dyDescent="0.35">
      <c r="A160" s="29"/>
      <c r="B160" s="29"/>
      <c r="C160" s="30"/>
      <c r="D160" s="31"/>
      <c r="E160" s="31"/>
      <c r="F160" s="30"/>
    </row>
    <row r="161" spans="1:6" x14ac:dyDescent="0.35">
      <c r="A161" s="29"/>
      <c r="B161" s="29"/>
      <c r="C161" s="30"/>
      <c r="D161" s="31"/>
      <c r="E161" s="31"/>
      <c r="F161" s="30"/>
    </row>
    <row r="162" spans="1:6" x14ac:dyDescent="0.35">
      <c r="A162" s="29"/>
      <c r="B162" s="29"/>
      <c r="C162" s="30"/>
      <c r="D162" s="31"/>
      <c r="E162" s="31"/>
      <c r="F162" s="30"/>
    </row>
    <row r="163" spans="1:6" x14ac:dyDescent="0.35">
      <c r="A163" s="29"/>
      <c r="B163" s="29"/>
      <c r="C163" s="30"/>
      <c r="D163" s="31"/>
      <c r="E163" s="31"/>
      <c r="F163" s="30"/>
    </row>
    <row r="164" spans="1:6" x14ac:dyDescent="0.35">
      <c r="A164" s="29"/>
      <c r="B164" s="29"/>
      <c r="C164" s="30"/>
      <c r="D164" s="31"/>
      <c r="E164" s="31"/>
      <c r="F164" s="30"/>
    </row>
    <row r="165" spans="1:6" x14ac:dyDescent="0.35">
      <c r="A165" s="29"/>
      <c r="B165" s="29"/>
      <c r="C165" s="30"/>
      <c r="D165" s="31"/>
      <c r="E165" s="31"/>
      <c r="F165" s="30"/>
    </row>
    <row r="166" spans="1:6" x14ac:dyDescent="0.35">
      <c r="A166" s="29"/>
      <c r="B166" s="29"/>
      <c r="C166" s="30"/>
      <c r="D166" s="31"/>
      <c r="E166" s="31"/>
      <c r="F166" s="30"/>
    </row>
    <row r="167" spans="1:6" x14ac:dyDescent="0.35">
      <c r="A167" s="29"/>
      <c r="B167" s="29"/>
      <c r="C167" s="30"/>
      <c r="D167" s="31"/>
      <c r="E167" s="31"/>
      <c r="F167" s="30"/>
    </row>
    <row r="168" spans="1:6" x14ac:dyDescent="0.35">
      <c r="A168" s="29"/>
      <c r="B168" s="29"/>
      <c r="C168" s="30"/>
      <c r="D168" s="31"/>
      <c r="E168" s="31"/>
      <c r="F168" s="30"/>
    </row>
    <row r="169" spans="1:6" x14ac:dyDescent="0.35">
      <c r="A169" s="29"/>
      <c r="B169" s="29"/>
      <c r="C169" s="30"/>
      <c r="D169" s="31"/>
      <c r="E169" s="31"/>
      <c r="F169" s="30"/>
    </row>
    <row r="170" spans="1:6" x14ac:dyDescent="0.35">
      <c r="A170" s="29"/>
      <c r="B170" s="29"/>
      <c r="C170" s="30"/>
      <c r="D170" s="31"/>
      <c r="E170" s="31"/>
      <c r="F170" s="30"/>
    </row>
    <row r="171" spans="1:6" x14ac:dyDescent="0.35">
      <c r="A171" s="29"/>
      <c r="B171" s="29"/>
      <c r="C171" s="30"/>
      <c r="D171" s="31"/>
      <c r="E171" s="31"/>
      <c r="F171" s="30"/>
    </row>
    <row r="172" spans="1:6" x14ac:dyDescent="0.35">
      <c r="A172" s="29"/>
      <c r="B172" s="29"/>
      <c r="C172" s="30"/>
      <c r="D172" s="31"/>
      <c r="E172" s="31"/>
      <c r="F172" s="30"/>
    </row>
    <row r="173" spans="1:6" x14ac:dyDescent="0.35">
      <c r="A173" s="29"/>
      <c r="B173" s="29"/>
      <c r="C173" s="30"/>
      <c r="D173" s="31"/>
      <c r="E173" s="31"/>
      <c r="F173" s="30"/>
    </row>
    <row r="174" spans="1:6" x14ac:dyDescent="0.35">
      <c r="A174" s="29"/>
      <c r="B174" s="29"/>
      <c r="C174" s="30"/>
      <c r="D174" s="31"/>
      <c r="E174" s="31"/>
      <c r="F174" s="30"/>
    </row>
    <row r="175" spans="1:6" x14ac:dyDescent="0.35">
      <c r="A175" s="29"/>
      <c r="B175" s="29"/>
      <c r="C175" s="30"/>
      <c r="D175" s="31"/>
      <c r="E175" s="31"/>
      <c r="F175" s="30"/>
    </row>
    <row r="176" spans="1:6" x14ac:dyDescent="0.35">
      <c r="A176" s="29"/>
      <c r="B176" s="29"/>
      <c r="C176" s="30"/>
      <c r="D176" s="31"/>
      <c r="E176" s="31"/>
      <c r="F176" s="30"/>
    </row>
    <row r="177" spans="1:6" x14ac:dyDescent="0.35">
      <c r="A177" s="29"/>
      <c r="B177" s="29"/>
      <c r="C177" s="30"/>
      <c r="D177" s="31"/>
      <c r="E177" s="31"/>
      <c r="F177" s="30"/>
    </row>
    <row r="178" spans="1:6" x14ac:dyDescent="0.35">
      <c r="A178" s="29"/>
      <c r="B178" s="29"/>
      <c r="C178" s="30"/>
      <c r="D178" s="31"/>
      <c r="E178" s="31"/>
      <c r="F178" s="30"/>
    </row>
    <row r="179" spans="1:6" x14ac:dyDescent="0.35">
      <c r="A179" s="29"/>
      <c r="B179" s="29"/>
      <c r="C179" s="30"/>
      <c r="D179" s="31"/>
      <c r="E179" s="31"/>
      <c r="F179" s="30"/>
    </row>
    <row r="180" spans="1:6" x14ac:dyDescent="0.35">
      <c r="A180" s="29"/>
      <c r="B180" s="29"/>
      <c r="C180" s="30"/>
      <c r="D180" s="31"/>
      <c r="E180" s="31"/>
      <c r="F180" s="30"/>
    </row>
    <row r="181" spans="1:6" x14ac:dyDescent="0.35">
      <c r="A181" s="29"/>
      <c r="B181" s="29"/>
      <c r="C181" s="30"/>
      <c r="D181" s="31"/>
      <c r="E181" s="31"/>
      <c r="F181" s="30"/>
    </row>
    <row r="182" spans="1:6" x14ac:dyDescent="0.35">
      <c r="A182" s="29"/>
      <c r="B182" s="29"/>
      <c r="C182" s="30"/>
      <c r="D182" s="31"/>
      <c r="E182" s="31"/>
      <c r="F182" s="30"/>
    </row>
    <row r="183" spans="1:6" x14ac:dyDescent="0.35">
      <c r="A183" s="29"/>
      <c r="B183" s="29"/>
      <c r="C183" s="30"/>
      <c r="D183" s="31"/>
      <c r="E183" s="31"/>
      <c r="F183" s="30"/>
    </row>
    <row r="184" spans="1:6" x14ac:dyDescent="0.35">
      <c r="A184" s="29"/>
      <c r="B184" s="29"/>
      <c r="C184" s="30"/>
      <c r="D184" s="31"/>
      <c r="E184" s="31"/>
      <c r="F184" s="30"/>
    </row>
    <row r="185" spans="1:6" x14ac:dyDescent="0.35">
      <c r="A185" s="29"/>
      <c r="B185" s="29"/>
      <c r="C185" s="30"/>
      <c r="D185" s="31"/>
      <c r="E185" s="31"/>
      <c r="F185" s="30"/>
    </row>
    <row r="186" spans="1:6" x14ac:dyDescent="0.35">
      <c r="A186" s="29"/>
      <c r="B186" s="29"/>
      <c r="C186" s="30"/>
      <c r="D186" s="31"/>
      <c r="E186" s="31"/>
      <c r="F186" s="30"/>
    </row>
    <row r="187" spans="1:6" x14ac:dyDescent="0.35">
      <c r="A187" s="29"/>
      <c r="B187" s="29"/>
      <c r="C187" s="30"/>
      <c r="D187" s="31"/>
      <c r="E187" s="31"/>
      <c r="F187" s="30"/>
    </row>
    <row r="188" spans="1:6" x14ac:dyDescent="0.35">
      <c r="A188" s="29"/>
      <c r="B188" s="29"/>
      <c r="C188" s="30"/>
      <c r="D188" s="31"/>
      <c r="E188" s="31"/>
      <c r="F188" s="30"/>
    </row>
    <row r="189" spans="1:6" x14ac:dyDescent="0.35">
      <c r="A189" s="29"/>
      <c r="B189" s="29"/>
      <c r="C189" s="30"/>
      <c r="D189" s="31"/>
      <c r="E189" s="31"/>
      <c r="F189" s="30"/>
    </row>
    <row r="190" spans="1:6" x14ac:dyDescent="0.35">
      <c r="A190" s="29"/>
      <c r="B190" s="29"/>
      <c r="C190" s="30"/>
      <c r="D190" s="31"/>
      <c r="E190" s="31"/>
      <c r="F190" s="30"/>
    </row>
    <row r="191" spans="1:6" x14ac:dyDescent="0.35">
      <c r="A191" s="29"/>
      <c r="B191" s="29"/>
      <c r="C191" s="30"/>
      <c r="D191" s="31"/>
      <c r="E191" s="31"/>
      <c r="F191" s="30"/>
    </row>
    <row r="192" spans="1:6" x14ac:dyDescent="0.35">
      <c r="A192" s="29"/>
      <c r="B192" s="29"/>
      <c r="C192" s="30"/>
      <c r="D192" s="31"/>
      <c r="E192" s="31"/>
      <c r="F192" s="30"/>
    </row>
    <row r="193" spans="1:6" x14ac:dyDescent="0.35">
      <c r="A193" s="29"/>
      <c r="B193" s="29"/>
      <c r="C193" s="30"/>
      <c r="D193" s="31"/>
      <c r="E193" s="31"/>
      <c r="F193" s="30"/>
    </row>
    <row r="194" spans="1:6" x14ac:dyDescent="0.35">
      <c r="A194" s="32"/>
      <c r="B194" s="32"/>
      <c r="C194" s="33"/>
      <c r="D194" s="34"/>
      <c r="E194" s="34"/>
      <c r="F194" s="33"/>
    </row>
  </sheetData>
  <autoFilter ref="A2:F168" xr:uid="{AA130394-1D05-441B-B98F-42298AADC7B0}">
    <sortState xmlns:xlrd2="http://schemas.microsoft.com/office/spreadsheetml/2017/richdata2" ref="A3:F168">
      <sortCondition ref="A2:A168"/>
    </sortState>
  </autoFilter>
  <mergeCells count="1">
    <mergeCell ref="A1:F1"/>
  </mergeCells>
  <conditionalFormatting sqref="A156:F194">
    <cfRule type="expression" dxfId="9" priority="2">
      <formula>$J156="Over 12 hours"</formula>
    </cfRule>
  </conditionalFormatting>
  <conditionalFormatting sqref="A3:F155">
    <cfRule type="expression" dxfId="0" priority="1">
      <formula>$J3="Over 12 hours"</formula>
    </cfRule>
  </conditionalFormatting>
  <printOptions horizontalCentered="1"/>
  <pageMargins left="0.23622047244094491" right="0.23622047244094491" top="0.31496062992125984" bottom="0.47244094488188981" header="0.31496062992125984" footer="0.23622047244094491"/>
  <pageSetup paperSize="9" scale="83" fitToHeight="0" orientation="landscape" r:id="rId1"/>
  <headerFooter>
    <oddFooter>&amp;C&amp;11Printed on &amp;D&amp;R&amp;"Calibri,Regular"&amp;11Page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4E120-D949-45C0-A7C3-7203B28D8B16}">
  <sheetPr>
    <tabColor theme="5"/>
  </sheetPr>
  <dimension ref="A1:K191"/>
  <sheetViews>
    <sheetView zoomScaleNormal="100" workbookViewId="0">
      <pane ySplit="1" topLeftCell="A2" activePane="bottomLeft" state="frozenSplit"/>
      <selection sqref="A1:F1"/>
      <selection pane="bottomLeft" activeCell="B7" sqref="B7"/>
    </sheetView>
  </sheetViews>
  <sheetFormatPr defaultColWidth="0" defaultRowHeight="15.5" x14ac:dyDescent="0.35"/>
  <cols>
    <col min="1" max="2" width="13.23046875" style="3" customWidth="1"/>
    <col min="3" max="3" width="64.23046875" style="3" customWidth="1"/>
    <col min="4" max="4" width="16.69140625" style="3" customWidth="1"/>
    <col min="5" max="5" width="17.69140625" style="13" customWidth="1"/>
    <col min="6" max="6" width="47" style="13" customWidth="1"/>
    <col min="7" max="11" width="0" hidden="1" customWidth="1"/>
    <col min="12" max="16384" width="8.765625" hidden="1"/>
  </cols>
  <sheetData>
    <row r="1" spans="1:6" ht="32.5" x14ac:dyDescent="0.35">
      <c r="A1" s="44" t="str">
        <f>"Daily closure report: "&amp;'Front page'!A5</f>
        <v>Daily closure report: Saturday, 19 July</v>
      </c>
      <c r="B1" s="44"/>
      <c r="C1" s="44"/>
      <c r="D1" s="44"/>
      <c r="E1" s="44"/>
      <c r="F1" s="44"/>
    </row>
    <row r="2" spans="1:6" s="5" customFormat="1" ht="28" x14ac:dyDescent="0.35">
      <c r="A2" s="12" t="s">
        <v>9</v>
      </c>
      <c r="B2" s="12" t="s">
        <v>1</v>
      </c>
      <c r="C2" s="12" t="s">
        <v>0</v>
      </c>
      <c r="D2" s="11" t="s">
        <v>11</v>
      </c>
      <c r="E2" s="11" t="s">
        <v>12</v>
      </c>
      <c r="F2" s="12" t="s">
        <v>10</v>
      </c>
    </row>
    <row r="3" spans="1:6" s="4" customFormat="1" ht="62" x14ac:dyDescent="0.35">
      <c r="A3" s="26" t="s">
        <v>54</v>
      </c>
      <c r="B3" s="26" t="s">
        <v>6</v>
      </c>
      <c r="C3" s="26" t="s">
        <v>658</v>
      </c>
      <c r="D3" s="28">
        <v>45857.875</v>
      </c>
      <c r="E3" s="28">
        <v>45858.208333333299</v>
      </c>
      <c r="F3" s="26" t="s">
        <v>659</v>
      </c>
    </row>
    <row r="4" spans="1:6" s="4" customFormat="1" ht="62" x14ac:dyDescent="0.35">
      <c r="A4" s="26" t="s">
        <v>54</v>
      </c>
      <c r="B4" s="26" t="s">
        <v>2</v>
      </c>
      <c r="C4" s="26" t="s">
        <v>860</v>
      </c>
      <c r="D4" s="28">
        <v>45857.25</v>
      </c>
      <c r="E4" s="28">
        <v>45859.25</v>
      </c>
      <c r="F4" s="26" t="s">
        <v>861</v>
      </c>
    </row>
    <row r="5" spans="1:6" s="4" customFormat="1" ht="62" x14ac:dyDescent="0.35">
      <c r="A5" s="26" t="s">
        <v>54</v>
      </c>
      <c r="B5" s="26" t="s">
        <v>18</v>
      </c>
      <c r="C5" s="26" t="s">
        <v>55</v>
      </c>
      <c r="D5" s="28">
        <v>45847.208333333299</v>
      </c>
      <c r="E5" s="28">
        <v>46507.999305555597</v>
      </c>
      <c r="F5" s="26" t="s">
        <v>56</v>
      </c>
    </row>
    <row r="6" spans="1:6" s="4" customFormat="1" ht="46.5" x14ac:dyDescent="0.35">
      <c r="A6" s="26" t="s">
        <v>54</v>
      </c>
      <c r="B6" s="26" t="s">
        <v>2</v>
      </c>
      <c r="C6" s="26" t="s">
        <v>717</v>
      </c>
      <c r="D6" s="28">
        <v>45857.833333333299</v>
      </c>
      <c r="E6" s="28">
        <v>45858.25</v>
      </c>
      <c r="F6" s="26" t="s">
        <v>718</v>
      </c>
    </row>
    <row r="7" spans="1:6" s="4" customFormat="1" ht="62" x14ac:dyDescent="0.35">
      <c r="A7" s="26" t="s">
        <v>24</v>
      </c>
      <c r="B7" s="26" t="s">
        <v>4</v>
      </c>
      <c r="C7" s="26" t="s">
        <v>709</v>
      </c>
      <c r="D7" s="28">
        <v>45856.25</v>
      </c>
      <c r="E7" s="28">
        <v>45857.833333333299</v>
      </c>
      <c r="F7" s="26" t="s">
        <v>457</v>
      </c>
    </row>
    <row r="8" spans="1:6" s="4" customFormat="1" ht="62" x14ac:dyDescent="0.35">
      <c r="A8" s="26" t="s">
        <v>24</v>
      </c>
      <c r="B8" s="26" t="s">
        <v>5</v>
      </c>
      <c r="C8" s="26" t="s">
        <v>710</v>
      </c>
      <c r="D8" s="28">
        <v>45857.833333333299</v>
      </c>
      <c r="E8" s="28">
        <v>45858.25</v>
      </c>
      <c r="F8" s="26" t="s">
        <v>457</v>
      </c>
    </row>
    <row r="9" spans="1:6" s="4" customFormat="1" ht="62" x14ac:dyDescent="0.35">
      <c r="A9" s="26" t="s">
        <v>24</v>
      </c>
      <c r="B9" s="26" t="s">
        <v>5</v>
      </c>
      <c r="C9" s="26" t="s">
        <v>456</v>
      </c>
      <c r="D9" s="28">
        <v>45858.25</v>
      </c>
      <c r="E9" s="28">
        <v>45858.833333333299</v>
      </c>
      <c r="F9" s="26" t="s">
        <v>457</v>
      </c>
    </row>
    <row r="10" spans="1:6" s="4" customFormat="1" ht="77.5" x14ac:dyDescent="0.35">
      <c r="A10" s="26" t="s">
        <v>24</v>
      </c>
      <c r="B10" s="26" t="s">
        <v>4</v>
      </c>
      <c r="C10" s="26" t="s">
        <v>711</v>
      </c>
      <c r="D10" s="28">
        <v>45857.833333333299</v>
      </c>
      <c r="E10" s="28">
        <v>45858.375</v>
      </c>
      <c r="F10" s="26" t="s">
        <v>712</v>
      </c>
    </row>
    <row r="11" spans="1:6" s="4" customFormat="1" ht="62" x14ac:dyDescent="0.35">
      <c r="A11" s="26" t="s">
        <v>139</v>
      </c>
      <c r="B11" s="26" t="s">
        <v>6</v>
      </c>
      <c r="C11" s="26" t="s">
        <v>662</v>
      </c>
      <c r="D11" s="28">
        <v>45857.833333333299</v>
      </c>
      <c r="E11" s="28">
        <v>45858.25</v>
      </c>
      <c r="F11" s="26" t="s">
        <v>663</v>
      </c>
    </row>
    <row r="12" spans="1:6" s="3" customFormat="1" ht="46.5" x14ac:dyDescent="0.35">
      <c r="A12" s="26" t="s">
        <v>277</v>
      </c>
      <c r="B12" s="26" t="s">
        <v>5</v>
      </c>
      <c r="C12" s="26" t="s">
        <v>736</v>
      </c>
      <c r="D12" s="28">
        <v>45857.916666666701</v>
      </c>
      <c r="E12" s="28">
        <v>45858.208333333299</v>
      </c>
      <c r="F12" s="26" t="s">
        <v>735</v>
      </c>
    </row>
    <row r="13" spans="1:6" s="3" customFormat="1" ht="77.5" x14ac:dyDescent="0.35">
      <c r="A13" s="26" t="s">
        <v>248</v>
      </c>
      <c r="B13" s="26" t="s">
        <v>18</v>
      </c>
      <c r="C13" s="26" t="s">
        <v>690</v>
      </c>
      <c r="D13" s="28">
        <v>45857.833333333299</v>
      </c>
      <c r="E13" s="28">
        <v>45858.25</v>
      </c>
      <c r="F13" s="26" t="s">
        <v>691</v>
      </c>
    </row>
    <row r="14" spans="1:6" s="3" customFormat="1" ht="93" x14ac:dyDescent="0.35">
      <c r="A14" s="26" t="s">
        <v>254</v>
      </c>
      <c r="B14" s="26" t="s">
        <v>2</v>
      </c>
      <c r="C14" s="26" t="s">
        <v>732</v>
      </c>
      <c r="D14" s="28">
        <v>45857.916666666701</v>
      </c>
      <c r="E14" s="28">
        <v>45858.208333333299</v>
      </c>
      <c r="F14" s="26" t="s">
        <v>733</v>
      </c>
    </row>
    <row r="15" spans="1:6" s="3" customFormat="1" ht="77.5" x14ac:dyDescent="0.35">
      <c r="A15" s="26" t="s">
        <v>557</v>
      </c>
      <c r="B15" s="26" t="s">
        <v>2</v>
      </c>
      <c r="C15" s="26" t="s">
        <v>696</v>
      </c>
      <c r="D15" s="28">
        <v>45856.875</v>
      </c>
      <c r="E15" s="28">
        <v>45859.25</v>
      </c>
      <c r="F15" s="26" t="s">
        <v>697</v>
      </c>
    </row>
    <row r="16" spans="1:6" s="3" customFormat="1" ht="93" x14ac:dyDescent="0.35">
      <c r="A16" s="26" t="s">
        <v>557</v>
      </c>
      <c r="B16" s="26" t="s">
        <v>6</v>
      </c>
      <c r="C16" s="26" t="s">
        <v>558</v>
      </c>
      <c r="D16" s="28">
        <v>45856.875</v>
      </c>
      <c r="E16" s="28">
        <v>45859.25</v>
      </c>
      <c r="F16" s="26" t="s">
        <v>559</v>
      </c>
    </row>
    <row r="17" spans="1:6" s="3" customFormat="1" ht="93" x14ac:dyDescent="0.35">
      <c r="A17" s="26" t="s">
        <v>548</v>
      </c>
      <c r="B17" s="26" t="s">
        <v>5</v>
      </c>
      <c r="C17" s="26" t="s">
        <v>738</v>
      </c>
      <c r="D17" s="28">
        <v>45857.791666666701</v>
      </c>
      <c r="E17" s="28">
        <v>45858.25</v>
      </c>
      <c r="F17" s="26" t="s">
        <v>739</v>
      </c>
    </row>
    <row r="18" spans="1:6" s="3" customFormat="1" ht="77.5" x14ac:dyDescent="0.35">
      <c r="A18" s="26" t="s">
        <v>230</v>
      </c>
      <c r="B18" s="26" t="s">
        <v>6</v>
      </c>
      <c r="C18" s="26" t="s">
        <v>231</v>
      </c>
      <c r="D18" s="28">
        <v>45857.875</v>
      </c>
      <c r="E18" s="28">
        <v>45858.25</v>
      </c>
      <c r="F18" s="26" t="s">
        <v>232</v>
      </c>
    </row>
    <row r="19" spans="1:6" s="4" customFormat="1" ht="46.5" x14ac:dyDescent="0.35">
      <c r="A19" s="26" t="s">
        <v>76</v>
      </c>
      <c r="B19" s="26" t="s">
        <v>2</v>
      </c>
      <c r="C19" s="26" t="s">
        <v>703</v>
      </c>
      <c r="D19" s="28">
        <v>45856.833333333299</v>
      </c>
      <c r="E19" s="28">
        <v>45859.25</v>
      </c>
      <c r="F19" s="26" t="s">
        <v>704</v>
      </c>
    </row>
    <row r="20" spans="1:6" s="4" customFormat="1" ht="46.5" x14ac:dyDescent="0.35">
      <c r="A20" s="26" t="s">
        <v>76</v>
      </c>
      <c r="B20" s="26" t="s">
        <v>2</v>
      </c>
      <c r="C20" s="26" t="s">
        <v>705</v>
      </c>
      <c r="D20" s="28">
        <v>45856.833333333299</v>
      </c>
      <c r="E20" s="28">
        <v>45859.25</v>
      </c>
      <c r="F20" s="26" t="s">
        <v>704</v>
      </c>
    </row>
    <row r="21" spans="1:6" s="4" customFormat="1" ht="46.5" x14ac:dyDescent="0.35">
      <c r="A21" s="26" t="s">
        <v>17</v>
      </c>
      <c r="B21" s="26" t="s">
        <v>5</v>
      </c>
      <c r="C21" s="26" t="s">
        <v>655</v>
      </c>
      <c r="D21" s="28">
        <v>45857.833333333299</v>
      </c>
      <c r="E21" s="28">
        <v>45858.25</v>
      </c>
      <c r="F21" s="26" t="s">
        <v>656</v>
      </c>
    </row>
    <row r="22" spans="1:6" s="4" customFormat="1" ht="46.5" x14ac:dyDescent="0.35">
      <c r="A22" s="26" t="s">
        <v>17</v>
      </c>
      <c r="B22" s="26" t="s">
        <v>5</v>
      </c>
      <c r="C22" s="26" t="s">
        <v>657</v>
      </c>
      <c r="D22" s="28">
        <v>45857.833333333299</v>
      </c>
      <c r="E22" s="28">
        <v>45858.25</v>
      </c>
      <c r="F22" s="26" t="s">
        <v>656</v>
      </c>
    </row>
    <row r="23" spans="1:6" s="4" customFormat="1" ht="46.5" x14ac:dyDescent="0.35">
      <c r="A23" s="26" t="s">
        <v>48</v>
      </c>
      <c r="B23" s="26" t="s">
        <v>4</v>
      </c>
      <c r="C23" s="26" t="s">
        <v>706</v>
      </c>
      <c r="D23" s="28">
        <v>45858.416666666701</v>
      </c>
      <c r="E23" s="28">
        <v>45858.5625</v>
      </c>
      <c r="F23" s="26" t="s">
        <v>707</v>
      </c>
    </row>
    <row r="24" spans="1:6" s="4" customFormat="1" ht="46.5" x14ac:dyDescent="0.35">
      <c r="A24" s="26" t="s">
        <v>367</v>
      </c>
      <c r="B24" s="26" t="s">
        <v>4</v>
      </c>
      <c r="C24" s="26" t="s">
        <v>452</v>
      </c>
      <c r="D24" s="28">
        <v>45813.208333333299</v>
      </c>
      <c r="E24" s="28">
        <v>45861.833333333299</v>
      </c>
      <c r="F24" s="26" t="s">
        <v>369</v>
      </c>
    </row>
    <row r="25" spans="1:6" s="4" customFormat="1" ht="46.5" x14ac:dyDescent="0.35">
      <c r="A25" s="26" t="s">
        <v>81</v>
      </c>
      <c r="B25" s="26" t="s">
        <v>5</v>
      </c>
      <c r="C25" s="26" t="s">
        <v>82</v>
      </c>
      <c r="D25" s="28">
        <v>45804.833333333299</v>
      </c>
      <c r="E25" s="28">
        <v>45880.25</v>
      </c>
      <c r="F25" s="26" t="s">
        <v>83</v>
      </c>
    </row>
    <row r="26" spans="1:6" s="4" customFormat="1" ht="46.5" x14ac:dyDescent="0.35">
      <c r="A26" s="26" t="s">
        <v>57</v>
      </c>
      <c r="B26" s="26" t="s">
        <v>6</v>
      </c>
      <c r="C26" s="26" t="s">
        <v>713</v>
      </c>
      <c r="D26" s="28">
        <v>45857.916666666701</v>
      </c>
      <c r="E26" s="28">
        <v>45858.208333333299</v>
      </c>
      <c r="F26" s="26" t="s">
        <v>714</v>
      </c>
    </row>
    <row r="27" spans="1:6" s="4" customFormat="1" ht="46.5" x14ac:dyDescent="0.35">
      <c r="A27" s="26" t="s">
        <v>112</v>
      </c>
      <c r="B27" s="26" t="s">
        <v>6</v>
      </c>
      <c r="C27" s="26" t="s">
        <v>719</v>
      </c>
      <c r="D27" s="28">
        <v>45857.833333333299</v>
      </c>
      <c r="E27" s="28">
        <v>45858.25</v>
      </c>
      <c r="F27" s="26" t="s">
        <v>720</v>
      </c>
    </row>
    <row r="28" spans="1:6" s="4" customFormat="1" ht="46.5" x14ac:dyDescent="0.35">
      <c r="A28" s="26" t="s">
        <v>687</v>
      </c>
      <c r="B28" s="26" t="s">
        <v>4</v>
      </c>
      <c r="C28" s="26" t="s">
        <v>731</v>
      </c>
      <c r="D28" s="28">
        <v>45857.833333333299</v>
      </c>
      <c r="E28" s="28">
        <v>45858.25</v>
      </c>
      <c r="F28" s="26" t="s">
        <v>689</v>
      </c>
    </row>
    <row r="29" spans="1:6" s="4" customFormat="1" ht="31" x14ac:dyDescent="0.35">
      <c r="A29" s="26" t="s">
        <v>268</v>
      </c>
      <c r="B29" s="26" t="s">
        <v>4</v>
      </c>
      <c r="C29" s="26" t="s">
        <v>273</v>
      </c>
      <c r="D29" s="28">
        <v>45855.25</v>
      </c>
      <c r="E29" s="28">
        <v>45876.25</v>
      </c>
      <c r="F29" s="26" t="s">
        <v>274</v>
      </c>
    </row>
    <row r="30" spans="1:6" s="4" customFormat="1" ht="46.5" x14ac:dyDescent="0.35">
      <c r="A30" s="26" t="s">
        <v>287</v>
      </c>
      <c r="B30" s="26" t="s">
        <v>8</v>
      </c>
      <c r="C30" s="26" t="s">
        <v>309</v>
      </c>
      <c r="D30" s="28">
        <v>45857.916666666701</v>
      </c>
      <c r="E30" s="28">
        <v>45858.229166666701</v>
      </c>
      <c r="F30" s="26" t="s">
        <v>310</v>
      </c>
    </row>
    <row r="31" spans="1:6" s="4" customFormat="1" ht="46.5" x14ac:dyDescent="0.35">
      <c r="A31" s="26" t="s">
        <v>287</v>
      </c>
      <c r="B31" s="26" t="s">
        <v>7</v>
      </c>
      <c r="C31" s="26" t="s">
        <v>734</v>
      </c>
      <c r="D31" s="28">
        <v>45857.916666666701</v>
      </c>
      <c r="E31" s="28">
        <v>45858.208333333299</v>
      </c>
      <c r="F31" s="26" t="s">
        <v>735</v>
      </c>
    </row>
    <row r="32" spans="1:6" s="4" customFormat="1" ht="46.5" x14ac:dyDescent="0.35">
      <c r="A32" s="26" t="s">
        <v>287</v>
      </c>
      <c r="B32" s="26" t="s">
        <v>7</v>
      </c>
      <c r="C32" s="26" t="s">
        <v>737</v>
      </c>
      <c r="D32" s="28">
        <v>45857.916666666701</v>
      </c>
      <c r="E32" s="28">
        <v>45858.208333333299</v>
      </c>
      <c r="F32" s="26" t="s">
        <v>735</v>
      </c>
    </row>
    <row r="33" spans="1:6" s="4" customFormat="1" ht="46.5" x14ac:dyDescent="0.35">
      <c r="A33" s="26" t="s">
        <v>287</v>
      </c>
      <c r="B33" s="26" t="s">
        <v>8</v>
      </c>
      <c r="C33" s="26" t="s">
        <v>698</v>
      </c>
      <c r="D33" s="28">
        <v>45857.916666666701</v>
      </c>
      <c r="E33" s="28">
        <v>45858.229166666701</v>
      </c>
      <c r="F33" s="26" t="s">
        <v>699</v>
      </c>
    </row>
    <row r="34" spans="1:6" s="4" customFormat="1" ht="46.5" x14ac:dyDescent="0.35">
      <c r="A34" s="26" t="s">
        <v>227</v>
      </c>
      <c r="B34" s="26" t="s">
        <v>4</v>
      </c>
      <c r="C34" s="26" t="s">
        <v>730</v>
      </c>
      <c r="D34" s="28">
        <v>45857.958333333299</v>
      </c>
      <c r="E34" s="28">
        <v>45858.25</v>
      </c>
      <c r="F34" s="26" t="s">
        <v>686</v>
      </c>
    </row>
    <row r="35" spans="1:6" s="4" customFormat="1" ht="46.5" x14ac:dyDescent="0.35">
      <c r="A35" s="26" t="s">
        <v>304</v>
      </c>
      <c r="B35" s="26" t="s">
        <v>2</v>
      </c>
      <c r="C35" s="26" t="s">
        <v>715</v>
      </c>
      <c r="D35" s="28">
        <v>45857.927083333299</v>
      </c>
      <c r="E35" s="28">
        <v>45858.25</v>
      </c>
      <c r="F35" s="26" t="s">
        <v>716</v>
      </c>
    </row>
    <row r="36" spans="1:6" s="4" customFormat="1" ht="46.5" x14ac:dyDescent="0.35">
      <c r="A36" s="26" t="s">
        <v>67</v>
      </c>
      <c r="B36" s="26" t="s">
        <v>18</v>
      </c>
      <c r="C36" s="26" t="s">
        <v>68</v>
      </c>
      <c r="D36" s="28">
        <v>45818.25</v>
      </c>
      <c r="E36" s="28">
        <v>45871.25</v>
      </c>
      <c r="F36" s="26" t="s">
        <v>69</v>
      </c>
    </row>
    <row r="37" spans="1:6" s="4" customFormat="1" ht="46.5" x14ac:dyDescent="0.35">
      <c r="A37" s="26" t="s">
        <v>324</v>
      </c>
      <c r="B37" s="26" t="s">
        <v>18</v>
      </c>
      <c r="C37" s="26" t="s">
        <v>325</v>
      </c>
      <c r="D37" s="28">
        <v>45823.833333333299</v>
      </c>
      <c r="E37" s="28">
        <v>45916.291666666701</v>
      </c>
      <c r="F37" s="26" t="s">
        <v>326</v>
      </c>
    </row>
    <row r="38" spans="1:6" s="4" customFormat="1" ht="46.5" x14ac:dyDescent="0.35">
      <c r="A38" s="26" t="s">
        <v>364</v>
      </c>
      <c r="B38" s="26" t="s">
        <v>4</v>
      </c>
      <c r="C38" s="26" t="s">
        <v>708</v>
      </c>
      <c r="D38" s="28">
        <v>45858.416666666701</v>
      </c>
      <c r="E38" s="28">
        <v>45858.5625</v>
      </c>
      <c r="F38" s="26" t="s">
        <v>707</v>
      </c>
    </row>
    <row r="39" spans="1:6" s="4" customFormat="1" ht="46.5" x14ac:dyDescent="0.35">
      <c r="A39" s="26" t="s">
        <v>167</v>
      </c>
      <c r="B39" s="26" t="s">
        <v>5</v>
      </c>
      <c r="C39" s="26" t="s">
        <v>721</v>
      </c>
      <c r="D39" s="28">
        <v>45857.875</v>
      </c>
      <c r="E39" s="28">
        <v>45858.25</v>
      </c>
      <c r="F39" s="26" t="s">
        <v>169</v>
      </c>
    </row>
    <row r="40" spans="1:6" s="4" customFormat="1" ht="46.5" x14ac:dyDescent="0.35">
      <c r="A40" s="26" t="s">
        <v>167</v>
      </c>
      <c r="B40" s="26" t="s">
        <v>5</v>
      </c>
      <c r="C40" s="26" t="s">
        <v>168</v>
      </c>
      <c r="D40" s="28">
        <v>45857.875</v>
      </c>
      <c r="E40" s="28">
        <v>45858.25</v>
      </c>
      <c r="F40" s="26" t="s">
        <v>169</v>
      </c>
    </row>
    <row r="41" spans="1:6" s="4" customFormat="1" ht="31" x14ac:dyDescent="0.35">
      <c r="A41" s="26" t="s">
        <v>167</v>
      </c>
      <c r="B41" s="26" t="s">
        <v>5</v>
      </c>
      <c r="C41" s="26" t="s">
        <v>170</v>
      </c>
      <c r="D41" s="28">
        <v>45857.875</v>
      </c>
      <c r="E41" s="28">
        <v>45858.25</v>
      </c>
      <c r="F41" s="26" t="s">
        <v>169</v>
      </c>
    </row>
    <row r="42" spans="1:6" s="4" customFormat="1" ht="46.5" x14ac:dyDescent="0.35">
      <c r="A42" s="26" t="s">
        <v>190</v>
      </c>
      <c r="B42" s="26" t="s">
        <v>6</v>
      </c>
      <c r="C42" s="26" t="s">
        <v>191</v>
      </c>
      <c r="D42" s="28">
        <v>45804.208333333299</v>
      </c>
      <c r="E42" s="28">
        <v>46010.208333333299</v>
      </c>
      <c r="F42" s="26" t="s">
        <v>192</v>
      </c>
    </row>
    <row r="43" spans="1:6" s="4" customFormat="1" ht="46.5" x14ac:dyDescent="0.35">
      <c r="A43" s="26" t="s">
        <v>190</v>
      </c>
      <c r="B43" s="26" t="s">
        <v>6</v>
      </c>
      <c r="C43" s="26" t="s">
        <v>722</v>
      </c>
      <c r="D43" s="28">
        <v>45857.875</v>
      </c>
      <c r="E43" s="28">
        <v>45858.25</v>
      </c>
      <c r="F43" s="26" t="s">
        <v>723</v>
      </c>
    </row>
    <row r="44" spans="1:6" s="4" customFormat="1" ht="62" x14ac:dyDescent="0.35">
      <c r="A44" s="26" t="s">
        <v>190</v>
      </c>
      <c r="B44" s="26" t="s">
        <v>6</v>
      </c>
      <c r="C44" s="26" t="s">
        <v>724</v>
      </c>
      <c r="D44" s="28">
        <v>45857.875</v>
      </c>
      <c r="E44" s="28">
        <v>45858.25</v>
      </c>
      <c r="F44" s="26" t="s">
        <v>723</v>
      </c>
    </row>
    <row r="45" spans="1:6" s="4" customFormat="1" ht="62" x14ac:dyDescent="0.35">
      <c r="A45" s="26" t="s">
        <v>190</v>
      </c>
      <c r="B45" s="26" t="s">
        <v>6</v>
      </c>
      <c r="C45" s="26" t="s">
        <v>725</v>
      </c>
      <c r="D45" s="28">
        <v>45857.875</v>
      </c>
      <c r="E45" s="28">
        <v>45858.25</v>
      </c>
      <c r="F45" s="26" t="s">
        <v>723</v>
      </c>
    </row>
    <row r="46" spans="1:6" s="4" customFormat="1" ht="62" x14ac:dyDescent="0.35">
      <c r="A46" s="26" t="s">
        <v>190</v>
      </c>
      <c r="B46" s="26" t="s">
        <v>6</v>
      </c>
      <c r="C46" s="26" t="s">
        <v>726</v>
      </c>
      <c r="D46" s="28">
        <v>45857.875</v>
      </c>
      <c r="E46" s="28">
        <v>45858.25</v>
      </c>
      <c r="F46" s="26" t="s">
        <v>723</v>
      </c>
    </row>
    <row r="47" spans="1:6" s="4" customFormat="1" ht="62" x14ac:dyDescent="0.35">
      <c r="A47" s="26" t="s">
        <v>190</v>
      </c>
      <c r="B47" s="26" t="s">
        <v>6</v>
      </c>
      <c r="C47" s="26" t="s">
        <v>727</v>
      </c>
      <c r="D47" s="28">
        <v>45857.875</v>
      </c>
      <c r="E47" s="28">
        <v>45858.25</v>
      </c>
      <c r="F47" s="26" t="s">
        <v>723</v>
      </c>
    </row>
    <row r="48" spans="1:6" s="4" customFormat="1" ht="62" x14ac:dyDescent="0.35">
      <c r="A48" s="26" t="s">
        <v>190</v>
      </c>
      <c r="B48" s="26" t="s">
        <v>6</v>
      </c>
      <c r="C48" s="26" t="s">
        <v>728</v>
      </c>
      <c r="D48" s="28">
        <v>45857.875</v>
      </c>
      <c r="E48" s="28">
        <v>45858.25</v>
      </c>
      <c r="F48" s="26" t="s">
        <v>723</v>
      </c>
    </row>
    <row r="49" spans="1:6" s="4" customFormat="1" ht="93" x14ac:dyDescent="0.35">
      <c r="A49" s="26" t="s">
        <v>190</v>
      </c>
      <c r="B49" s="26" t="s">
        <v>6</v>
      </c>
      <c r="C49" s="26" t="s">
        <v>729</v>
      </c>
      <c r="D49" s="28">
        <v>45857.875</v>
      </c>
      <c r="E49" s="28">
        <v>45858.25</v>
      </c>
      <c r="F49" s="26" t="s">
        <v>723</v>
      </c>
    </row>
    <row r="50" spans="1:6" s="4" customFormat="1" ht="93" x14ac:dyDescent="0.35">
      <c r="A50" s="26" t="s">
        <v>176</v>
      </c>
      <c r="B50" s="26" t="s">
        <v>6</v>
      </c>
      <c r="C50" s="26" t="s">
        <v>177</v>
      </c>
      <c r="D50" s="28">
        <v>45857.875</v>
      </c>
      <c r="E50" s="28">
        <v>45858.25</v>
      </c>
      <c r="F50" s="26" t="s">
        <v>178</v>
      </c>
    </row>
    <row r="51" spans="1:6" s="4" customFormat="1" ht="93" x14ac:dyDescent="0.35">
      <c r="A51" s="26" t="s">
        <v>176</v>
      </c>
      <c r="B51" s="26" t="s">
        <v>6</v>
      </c>
      <c r="C51" s="26" t="s">
        <v>179</v>
      </c>
      <c r="D51" s="28">
        <v>45857.875</v>
      </c>
      <c r="E51" s="28">
        <v>45858.25</v>
      </c>
      <c r="F51" s="26" t="s">
        <v>178</v>
      </c>
    </row>
    <row r="52" spans="1:6" s="4" customFormat="1" ht="62" x14ac:dyDescent="0.35">
      <c r="A52" s="26" t="s">
        <v>176</v>
      </c>
      <c r="B52" s="26" t="s">
        <v>6</v>
      </c>
      <c r="C52" s="26" t="s">
        <v>180</v>
      </c>
      <c r="D52" s="28">
        <v>45857.875</v>
      </c>
      <c r="E52" s="28">
        <v>45858.25</v>
      </c>
      <c r="F52" s="26" t="s">
        <v>178</v>
      </c>
    </row>
    <row r="53" spans="1:6" s="4" customFormat="1" ht="108.5" x14ac:dyDescent="0.35">
      <c r="A53" s="26" t="s">
        <v>176</v>
      </c>
      <c r="B53" s="26" t="s">
        <v>6</v>
      </c>
      <c r="C53" s="26" t="s">
        <v>181</v>
      </c>
      <c r="D53" s="28">
        <v>45857.875</v>
      </c>
      <c r="E53" s="28">
        <v>45858.25</v>
      </c>
      <c r="F53" s="26" t="s">
        <v>178</v>
      </c>
    </row>
    <row r="54" spans="1:6" s="4" customFormat="1" ht="139.5" x14ac:dyDescent="0.35">
      <c r="A54" s="26" t="s">
        <v>176</v>
      </c>
      <c r="B54" s="26" t="s">
        <v>6</v>
      </c>
      <c r="C54" s="26" t="s">
        <v>182</v>
      </c>
      <c r="D54" s="28">
        <v>45857.875</v>
      </c>
      <c r="E54" s="28">
        <v>45858.25</v>
      </c>
      <c r="F54" s="26" t="s">
        <v>178</v>
      </c>
    </row>
    <row r="55" spans="1:6" s="4" customFormat="1" ht="77.5" x14ac:dyDescent="0.35">
      <c r="A55" s="26" t="s">
        <v>176</v>
      </c>
      <c r="B55" s="26" t="s">
        <v>6</v>
      </c>
      <c r="C55" s="26" t="s">
        <v>340</v>
      </c>
      <c r="D55" s="28">
        <v>45857.875</v>
      </c>
      <c r="E55" s="28">
        <v>45858.25</v>
      </c>
      <c r="F55" s="26" t="s">
        <v>341</v>
      </c>
    </row>
    <row r="56" spans="1:6" s="4" customFormat="1" ht="77.5" x14ac:dyDescent="0.35">
      <c r="A56" s="26" t="s">
        <v>176</v>
      </c>
      <c r="B56" s="26" t="s">
        <v>6</v>
      </c>
      <c r="C56" s="26" t="s">
        <v>740</v>
      </c>
      <c r="D56" s="28">
        <v>45857.78125</v>
      </c>
      <c r="E56" s="28">
        <v>45858.000694444403</v>
      </c>
      <c r="F56" s="26" t="s">
        <v>741</v>
      </c>
    </row>
    <row r="57" spans="1:6" s="4" customFormat="1" ht="77.5" x14ac:dyDescent="0.35">
      <c r="A57" s="26" t="s">
        <v>122</v>
      </c>
      <c r="B57" s="26" t="s">
        <v>5</v>
      </c>
      <c r="C57" s="26" t="s">
        <v>193</v>
      </c>
      <c r="D57" s="28">
        <v>45684.208333333299</v>
      </c>
      <c r="E57" s="28">
        <v>46010.25</v>
      </c>
      <c r="F57" s="26" t="s">
        <v>194</v>
      </c>
    </row>
    <row r="58" spans="1:6" s="4" customFormat="1" ht="93" x14ac:dyDescent="0.35">
      <c r="A58" s="26" t="s">
        <v>122</v>
      </c>
      <c r="B58" s="26" t="s">
        <v>5</v>
      </c>
      <c r="C58" s="26" t="s">
        <v>667</v>
      </c>
      <c r="D58" s="28">
        <v>45857.979166666701</v>
      </c>
      <c r="E58" s="28">
        <v>45858.208333333299</v>
      </c>
      <c r="F58" s="26" t="s">
        <v>668</v>
      </c>
    </row>
    <row r="59" spans="1:6" s="4" customFormat="1" ht="93" x14ac:dyDescent="0.35">
      <c r="A59" s="26" t="s">
        <v>122</v>
      </c>
      <c r="B59" s="26" t="s">
        <v>4</v>
      </c>
      <c r="C59" s="26" t="s">
        <v>669</v>
      </c>
      <c r="D59" s="28">
        <v>45857.979166666701</v>
      </c>
      <c r="E59" s="28">
        <v>45858.208333333299</v>
      </c>
      <c r="F59" s="26" t="s">
        <v>668</v>
      </c>
    </row>
    <row r="60" spans="1:6" s="4" customFormat="1" ht="93" x14ac:dyDescent="0.35">
      <c r="A60" s="26" t="s">
        <v>122</v>
      </c>
      <c r="B60" s="26" t="s">
        <v>5</v>
      </c>
      <c r="C60" s="26" t="s">
        <v>670</v>
      </c>
      <c r="D60" s="28">
        <v>45857.979166666701</v>
      </c>
      <c r="E60" s="28">
        <v>45858.208333333299</v>
      </c>
      <c r="F60" s="26" t="s">
        <v>668</v>
      </c>
    </row>
    <row r="61" spans="1:6" s="4" customFormat="1" ht="62" x14ac:dyDescent="0.35">
      <c r="A61" s="26" t="s">
        <v>164</v>
      </c>
      <c r="B61" s="26" t="s">
        <v>4</v>
      </c>
      <c r="C61" s="26" t="s">
        <v>165</v>
      </c>
      <c r="D61" s="28">
        <v>44936.875</v>
      </c>
      <c r="E61" s="28">
        <v>46060.208333333299</v>
      </c>
      <c r="F61" s="26" t="s">
        <v>166</v>
      </c>
    </row>
    <row r="62" spans="1:6" s="4" customFormat="1" x14ac:dyDescent="0.35">
      <c r="A62" s="26"/>
      <c r="B62" s="26"/>
      <c r="C62" s="26"/>
      <c r="D62" s="28"/>
      <c r="E62" s="28"/>
      <c r="F62" s="26"/>
    </row>
    <row r="63" spans="1:6" s="4" customFormat="1" x14ac:dyDescent="0.35">
      <c r="A63" s="26"/>
      <c r="B63" s="26"/>
      <c r="C63" s="26"/>
      <c r="D63" s="28"/>
      <c r="E63" s="28"/>
      <c r="F63" s="26"/>
    </row>
    <row r="64" spans="1:6" s="4" customFormat="1" x14ac:dyDescent="0.35">
      <c r="A64" s="26"/>
      <c r="B64" s="26"/>
      <c r="C64" s="26"/>
      <c r="D64" s="28"/>
      <c r="E64" s="28"/>
      <c r="F64" s="26"/>
    </row>
    <row r="65" spans="1:6" s="4" customFormat="1" x14ac:dyDescent="0.35">
      <c r="A65" s="26"/>
      <c r="B65" s="26"/>
      <c r="C65" s="26"/>
      <c r="D65" s="28"/>
      <c r="E65" s="28"/>
      <c r="F65" s="26"/>
    </row>
    <row r="66" spans="1:6" s="4" customFormat="1" x14ac:dyDescent="0.35">
      <c r="A66" s="26"/>
      <c r="B66" s="26"/>
      <c r="C66" s="26"/>
      <c r="D66" s="28"/>
      <c r="E66" s="28"/>
      <c r="F66" s="26"/>
    </row>
    <row r="67" spans="1:6" s="4" customFormat="1" x14ac:dyDescent="0.35">
      <c r="A67" s="26"/>
      <c r="B67" s="26"/>
      <c r="C67" s="26"/>
      <c r="D67" s="28"/>
      <c r="E67" s="28"/>
      <c r="F67" s="26"/>
    </row>
    <row r="68" spans="1:6" s="4" customFormat="1" x14ac:dyDescent="0.35">
      <c r="A68" s="26"/>
      <c r="B68" s="26"/>
      <c r="C68" s="26"/>
      <c r="D68" s="28"/>
      <c r="E68" s="28"/>
      <c r="F68" s="26"/>
    </row>
    <row r="69" spans="1:6" s="4" customFormat="1" x14ac:dyDescent="0.35">
      <c r="A69" s="26"/>
      <c r="B69" s="26"/>
      <c r="C69" s="26"/>
      <c r="D69" s="28"/>
      <c r="E69" s="28"/>
      <c r="F69" s="26"/>
    </row>
    <row r="70" spans="1:6" s="4" customFormat="1" x14ac:dyDescent="0.35">
      <c r="A70" s="26"/>
      <c r="B70" s="26"/>
      <c r="C70" s="26"/>
      <c r="D70" s="28"/>
      <c r="E70" s="28"/>
      <c r="F70" s="26"/>
    </row>
    <row r="71" spans="1:6" s="4" customFormat="1" x14ac:dyDescent="0.35">
      <c r="A71" s="26"/>
      <c r="B71" s="26"/>
      <c r="C71" s="26"/>
      <c r="D71" s="28"/>
      <c r="E71" s="28"/>
      <c r="F71" s="26"/>
    </row>
    <row r="72" spans="1:6" s="4" customFormat="1" x14ac:dyDescent="0.35">
      <c r="A72" s="26"/>
      <c r="B72" s="26"/>
      <c r="C72" s="26"/>
      <c r="D72" s="28"/>
      <c r="E72" s="28"/>
      <c r="F72" s="26"/>
    </row>
    <row r="73" spans="1:6" s="4" customFormat="1" x14ac:dyDescent="0.35">
      <c r="A73" s="26"/>
      <c r="B73" s="26"/>
      <c r="C73" s="26"/>
      <c r="D73" s="28"/>
      <c r="E73" s="28"/>
      <c r="F73" s="26"/>
    </row>
    <row r="74" spans="1:6" s="4" customFormat="1" x14ac:dyDescent="0.35">
      <c r="A74" s="26"/>
      <c r="B74" s="26"/>
      <c r="C74" s="26"/>
      <c r="D74" s="28"/>
      <c r="E74" s="28"/>
      <c r="F74" s="26"/>
    </row>
    <row r="75" spans="1:6" s="4" customFormat="1" x14ac:dyDescent="0.35">
      <c r="A75" s="26"/>
      <c r="B75" s="26"/>
      <c r="C75" s="26"/>
      <c r="D75" s="28"/>
      <c r="E75" s="28"/>
      <c r="F75" s="26"/>
    </row>
    <row r="76" spans="1:6" s="4" customFormat="1" x14ac:dyDescent="0.35">
      <c r="A76" s="26"/>
      <c r="B76" s="26"/>
      <c r="C76" s="26"/>
      <c r="D76" s="28"/>
      <c r="E76" s="28"/>
      <c r="F76" s="26"/>
    </row>
    <row r="77" spans="1:6" s="4" customFormat="1" x14ac:dyDescent="0.35">
      <c r="A77" s="26"/>
      <c r="B77" s="26"/>
      <c r="C77" s="26"/>
      <c r="D77" s="28"/>
      <c r="E77" s="28"/>
      <c r="F77" s="26"/>
    </row>
    <row r="78" spans="1:6" s="4" customFormat="1" x14ac:dyDescent="0.35">
      <c r="A78" s="26"/>
      <c r="B78" s="26"/>
      <c r="C78" s="26"/>
      <c r="D78" s="28"/>
      <c r="E78" s="28"/>
      <c r="F78" s="26"/>
    </row>
    <row r="79" spans="1:6" s="4" customFormat="1" x14ac:dyDescent="0.35">
      <c r="A79" s="26"/>
      <c r="B79" s="26"/>
      <c r="C79" s="26"/>
      <c r="D79" s="28"/>
      <c r="E79" s="28"/>
      <c r="F79" s="26"/>
    </row>
    <row r="80" spans="1:6" s="4" customFormat="1" x14ac:dyDescent="0.35">
      <c r="A80" s="26"/>
      <c r="B80" s="26"/>
      <c r="C80" s="26"/>
      <c r="D80" s="28"/>
      <c r="E80" s="28"/>
      <c r="F80" s="26"/>
    </row>
    <row r="81" spans="1:6" s="4" customFormat="1" x14ac:dyDescent="0.35">
      <c r="A81" s="26"/>
      <c r="B81" s="26"/>
      <c r="C81" s="26"/>
      <c r="D81" s="28"/>
      <c r="E81" s="28"/>
      <c r="F81" s="26"/>
    </row>
    <row r="82" spans="1:6" s="4" customFormat="1" x14ac:dyDescent="0.35">
      <c r="A82" s="26"/>
      <c r="B82" s="26"/>
      <c r="C82" s="26"/>
      <c r="D82" s="28"/>
      <c r="E82" s="28"/>
      <c r="F82" s="26"/>
    </row>
    <row r="83" spans="1:6" s="4" customFormat="1" x14ac:dyDescent="0.35">
      <c r="A83" s="26"/>
      <c r="B83" s="26"/>
      <c r="C83" s="26"/>
      <c r="D83" s="28"/>
      <c r="E83" s="28"/>
      <c r="F83" s="26"/>
    </row>
    <row r="84" spans="1:6" s="4" customFormat="1" x14ac:dyDescent="0.35">
      <c r="A84" s="26"/>
      <c r="B84" s="26"/>
      <c r="C84" s="26"/>
      <c r="D84" s="28"/>
      <c r="E84" s="28"/>
      <c r="F84" s="26"/>
    </row>
    <row r="85" spans="1:6" s="4" customFormat="1" x14ac:dyDescent="0.35">
      <c r="A85" s="26"/>
      <c r="B85" s="26"/>
      <c r="C85" s="26"/>
      <c r="D85" s="28"/>
      <c r="E85" s="28"/>
      <c r="F85" s="26"/>
    </row>
    <row r="86" spans="1:6" s="4" customFormat="1" x14ac:dyDescent="0.35">
      <c r="A86" s="26"/>
      <c r="B86" s="26"/>
      <c r="C86" s="26"/>
      <c r="D86" s="28"/>
      <c r="E86" s="28"/>
      <c r="F86" s="26"/>
    </row>
    <row r="87" spans="1:6" s="4" customFormat="1" x14ac:dyDescent="0.35">
      <c r="A87" s="26"/>
      <c r="B87" s="26"/>
      <c r="C87" s="26"/>
      <c r="D87" s="28"/>
      <c r="E87" s="28"/>
      <c r="F87" s="26"/>
    </row>
    <row r="88" spans="1:6" s="4" customFormat="1" x14ac:dyDescent="0.35">
      <c r="A88" s="26"/>
      <c r="B88" s="26"/>
      <c r="C88" s="26"/>
      <c r="D88" s="28"/>
      <c r="E88" s="28"/>
      <c r="F88" s="26"/>
    </row>
    <row r="89" spans="1:6" s="4" customFormat="1" x14ac:dyDescent="0.35">
      <c r="A89" s="26"/>
      <c r="B89" s="26"/>
      <c r="C89" s="26"/>
      <c r="D89" s="28"/>
      <c r="E89" s="28"/>
      <c r="F89" s="26"/>
    </row>
    <row r="90" spans="1:6" s="4" customFormat="1" x14ac:dyDescent="0.35">
      <c r="A90" s="26"/>
      <c r="B90" s="26"/>
      <c r="C90" s="26"/>
      <c r="D90" s="28"/>
      <c r="E90" s="28"/>
      <c r="F90" s="26"/>
    </row>
    <row r="91" spans="1:6" s="4" customFormat="1" x14ac:dyDescent="0.35">
      <c r="A91" s="26"/>
      <c r="B91" s="26"/>
      <c r="C91" s="26"/>
      <c r="D91" s="28"/>
      <c r="E91" s="28"/>
      <c r="F91" s="26"/>
    </row>
    <row r="92" spans="1:6" s="4" customFormat="1" x14ac:dyDescent="0.35">
      <c r="A92" s="26"/>
      <c r="B92" s="26"/>
      <c r="C92" s="26"/>
      <c r="D92" s="28"/>
      <c r="E92" s="28"/>
      <c r="F92" s="26"/>
    </row>
    <row r="93" spans="1:6" s="4" customFormat="1" x14ac:dyDescent="0.35">
      <c r="A93" s="26"/>
      <c r="B93" s="26"/>
      <c r="C93" s="26"/>
      <c r="D93" s="28"/>
      <c r="E93" s="28"/>
      <c r="F93" s="26"/>
    </row>
    <row r="94" spans="1:6" s="4" customFormat="1" x14ac:dyDescent="0.35">
      <c r="A94" s="26"/>
      <c r="B94" s="26"/>
      <c r="C94" s="26"/>
      <c r="D94" s="28"/>
      <c r="E94" s="28"/>
      <c r="F94" s="26"/>
    </row>
    <row r="95" spans="1:6" s="4" customFormat="1" x14ac:dyDescent="0.35">
      <c r="A95" s="26"/>
      <c r="B95" s="26"/>
      <c r="C95" s="26"/>
      <c r="D95" s="28"/>
      <c r="E95" s="28"/>
      <c r="F95" s="26"/>
    </row>
    <row r="96" spans="1:6" s="4" customFormat="1" x14ac:dyDescent="0.35">
      <c r="A96" s="26"/>
      <c r="B96" s="26"/>
      <c r="C96" s="26"/>
      <c r="D96" s="28"/>
      <c r="E96" s="28"/>
      <c r="F96" s="26"/>
    </row>
    <row r="97" spans="1:6" s="4" customFormat="1" x14ac:dyDescent="0.35">
      <c r="A97" s="26"/>
      <c r="B97" s="26"/>
      <c r="C97" s="26"/>
      <c r="D97" s="28"/>
      <c r="E97" s="28"/>
      <c r="F97" s="26"/>
    </row>
    <row r="98" spans="1:6" s="4" customFormat="1" x14ac:dyDescent="0.35">
      <c r="A98" s="26"/>
      <c r="B98" s="26"/>
      <c r="C98" s="26"/>
      <c r="D98" s="28"/>
      <c r="E98" s="28"/>
      <c r="F98" s="26"/>
    </row>
    <row r="99" spans="1:6" s="4" customFormat="1" x14ac:dyDescent="0.35">
      <c r="A99" s="26"/>
      <c r="B99" s="26"/>
      <c r="C99" s="26"/>
      <c r="D99" s="28"/>
      <c r="E99" s="28"/>
      <c r="F99" s="26"/>
    </row>
    <row r="100" spans="1:6" s="5" customFormat="1" x14ac:dyDescent="0.35">
      <c r="A100" s="26"/>
      <c r="B100" s="26"/>
      <c r="C100" s="26"/>
      <c r="D100" s="28"/>
      <c r="E100" s="28"/>
      <c r="F100" s="26"/>
    </row>
    <row r="101" spans="1:6" s="5" customFormat="1" x14ac:dyDescent="0.35">
      <c r="A101" s="26"/>
      <c r="B101" s="26"/>
      <c r="C101" s="26"/>
      <c r="D101" s="28"/>
      <c r="E101" s="28"/>
      <c r="F101" s="26"/>
    </row>
    <row r="102" spans="1:6" s="5" customFormat="1" x14ac:dyDescent="0.35">
      <c r="A102" s="26"/>
      <c r="B102" s="26"/>
      <c r="C102" s="26"/>
      <c r="D102" s="28"/>
      <c r="E102" s="28"/>
      <c r="F102" s="26"/>
    </row>
    <row r="103" spans="1:6" s="5" customFormat="1" x14ac:dyDescent="0.35">
      <c r="A103" s="26"/>
      <c r="B103" s="26"/>
      <c r="C103" s="26"/>
      <c r="D103" s="28"/>
      <c r="E103" s="28"/>
      <c r="F103" s="26"/>
    </row>
    <row r="104" spans="1:6" s="5" customFormat="1" x14ac:dyDescent="0.35">
      <c r="A104" s="26"/>
      <c r="B104" s="26"/>
      <c r="C104" s="26"/>
      <c r="D104" s="28"/>
      <c r="E104" s="28"/>
      <c r="F104" s="26"/>
    </row>
    <row r="105" spans="1:6" s="5" customFormat="1" x14ac:dyDescent="0.35">
      <c r="A105" s="26"/>
      <c r="B105" s="26"/>
      <c r="C105" s="26"/>
      <c r="D105" s="28"/>
      <c r="E105" s="28"/>
      <c r="F105" s="26"/>
    </row>
    <row r="106" spans="1:6" s="5" customFormat="1" x14ac:dyDescent="0.35">
      <c r="A106" s="26"/>
      <c r="B106" s="26"/>
      <c r="C106" s="26"/>
      <c r="D106" s="28"/>
      <c r="E106" s="28"/>
      <c r="F106" s="26"/>
    </row>
    <row r="107" spans="1:6" s="5" customFormat="1" x14ac:dyDescent="0.35">
      <c r="A107" s="26"/>
      <c r="B107" s="26"/>
      <c r="C107" s="26"/>
      <c r="D107" s="28"/>
      <c r="E107" s="28"/>
      <c r="F107" s="26"/>
    </row>
    <row r="108" spans="1:6" s="5" customFormat="1" x14ac:dyDescent="0.35">
      <c r="A108" s="26"/>
      <c r="B108" s="26"/>
      <c r="C108" s="26"/>
      <c r="D108" s="28"/>
      <c r="E108" s="28"/>
      <c r="F108" s="26"/>
    </row>
    <row r="109" spans="1:6" s="5" customFormat="1" x14ac:dyDescent="0.35">
      <c r="A109" s="26"/>
      <c r="B109" s="26"/>
      <c r="C109" s="26"/>
      <c r="D109" s="28"/>
      <c r="E109" s="28"/>
      <c r="F109" s="26"/>
    </row>
    <row r="110" spans="1:6" s="5" customFormat="1" x14ac:dyDescent="0.35">
      <c r="A110" s="26"/>
      <c r="B110" s="26"/>
      <c r="C110" s="26"/>
      <c r="D110" s="28"/>
      <c r="E110" s="28"/>
      <c r="F110" s="26"/>
    </row>
    <row r="111" spans="1:6" s="5" customFormat="1" x14ac:dyDescent="0.35">
      <c r="A111" s="26"/>
      <c r="B111" s="26"/>
      <c r="C111" s="26"/>
      <c r="D111" s="28"/>
      <c r="E111" s="28"/>
      <c r="F111" s="26"/>
    </row>
    <row r="112" spans="1:6" s="5" customFormat="1" x14ac:dyDescent="0.35">
      <c r="A112" s="26"/>
      <c r="B112" s="26"/>
      <c r="C112" s="26"/>
      <c r="D112" s="28"/>
      <c r="E112" s="28"/>
      <c r="F112" s="26"/>
    </row>
    <row r="113" spans="1:6" s="5" customFormat="1" x14ac:dyDescent="0.35">
      <c r="A113" s="26"/>
      <c r="B113" s="26"/>
      <c r="C113" s="26"/>
      <c r="D113" s="28"/>
      <c r="E113" s="28"/>
      <c r="F113" s="26"/>
    </row>
    <row r="114" spans="1:6" s="5" customFormat="1" x14ac:dyDescent="0.35">
      <c r="A114" s="26"/>
      <c r="B114" s="26"/>
      <c r="C114" s="26"/>
      <c r="D114" s="28"/>
      <c r="E114" s="28"/>
      <c r="F114" s="26"/>
    </row>
    <row r="115" spans="1:6" s="5" customFormat="1" x14ac:dyDescent="0.35">
      <c r="A115" s="26"/>
      <c r="B115" s="26"/>
      <c r="C115" s="26"/>
      <c r="D115" s="28"/>
      <c r="E115" s="28"/>
      <c r="F115" s="26"/>
    </row>
    <row r="116" spans="1:6" s="5" customFormat="1" x14ac:dyDescent="0.35">
      <c r="A116" s="26"/>
      <c r="B116" s="26"/>
      <c r="C116" s="26"/>
      <c r="D116" s="28"/>
      <c r="E116" s="28"/>
      <c r="F116" s="26"/>
    </row>
    <row r="117" spans="1:6" s="5" customFormat="1" x14ac:dyDescent="0.35">
      <c r="A117" s="26"/>
      <c r="B117" s="26"/>
      <c r="C117" s="26"/>
      <c r="D117" s="28"/>
      <c r="E117" s="28"/>
      <c r="F117" s="26"/>
    </row>
    <row r="118" spans="1:6" s="5" customFormat="1" x14ac:dyDescent="0.35">
      <c r="A118" s="26"/>
      <c r="B118" s="26"/>
      <c r="C118" s="26"/>
      <c r="D118" s="28"/>
      <c r="E118" s="28"/>
      <c r="F118" s="26"/>
    </row>
    <row r="119" spans="1:6" s="5" customFormat="1" x14ac:dyDescent="0.35">
      <c r="A119" s="26"/>
      <c r="B119" s="26"/>
      <c r="C119" s="26"/>
      <c r="D119" s="28"/>
      <c r="E119" s="28"/>
      <c r="F119" s="26"/>
    </row>
    <row r="120" spans="1:6" s="5" customFormat="1" x14ac:dyDescent="0.35">
      <c r="A120" s="26"/>
      <c r="B120" s="26"/>
      <c r="C120" s="26"/>
      <c r="D120" s="28"/>
      <c r="E120" s="28"/>
      <c r="F120" s="26"/>
    </row>
    <row r="121" spans="1:6" s="5" customFormat="1" x14ac:dyDescent="0.35">
      <c r="A121" s="26"/>
      <c r="B121" s="26"/>
      <c r="C121" s="26"/>
      <c r="D121" s="28"/>
      <c r="E121" s="28"/>
      <c r="F121" s="26"/>
    </row>
    <row r="122" spans="1:6" s="5" customFormat="1" x14ac:dyDescent="0.35">
      <c r="A122" s="26"/>
      <c r="B122" s="26"/>
      <c r="C122" s="26"/>
      <c r="D122" s="28"/>
      <c r="E122" s="28"/>
      <c r="F122" s="26"/>
    </row>
    <row r="123" spans="1:6" s="5" customFormat="1" x14ac:dyDescent="0.35">
      <c r="A123" s="26"/>
      <c r="B123" s="26"/>
      <c r="C123" s="26"/>
      <c r="D123" s="28"/>
      <c r="E123" s="28"/>
      <c r="F123" s="26"/>
    </row>
    <row r="124" spans="1:6" s="5" customFormat="1" x14ac:dyDescent="0.35">
      <c r="A124" s="26"/>
      <c r="B124" s="26"/>
      <c r="C124" s="26"/>
      <c r="D124" s="28"/>
      <c r="E124" s="28"/>
      <c r="F124" s="26"/>
    </row>
    <row r="125" spans="1:6" s="5" customFormat="1" x14ac:dyDescent="0.35">
      <c r="A125" s="26"/>
      <c r="B125" s="26"/>
      <c r="C125" s="26"/>
      <c r="D125" s="28"/>
      <c r="E125" s="28"/>
      <c r="F125" s="26"/>
    </row>
    <row r="126" spans="1:6" s="5" customFormat="1" x14ac:dyDescent="0.35">
      <c r="A126" s="26"/>
      <c r="B126" s="26"/>
      <c r="C126" s="26"/>
      <c r="D126" s="28"/>
      <c r="E126" s="28"/>
      <c r="F126" s="26"/>
    </row>
    <row r="127" spans="1:6" s="5" customFormat="1" x14ac:dyDescent="0.35">
      <c r="A127" s="26"/>
      <c r="B127" s="26"/>
      <c r="C127" s="26"/>
      <c r="D127" s="28"/>
      <c r="E127" s="28"/>
      <c r="F127" s="26"/>
    </row>
    <row r="128" spans="1:6" s="5" customFormat="1" x14ac:dyDescent="0.35">
      <c r="A128" s="26"/>
      <c r="B128" s="26"/>
      <c r="C128" s="26"/>
      <c r="D128" s="28"/>
      <c r="E128" s="28"/>
      <c r="F128" s="26"/>
    </row>
    <row r="129" spans="1:6" s="5" customFormat="1" x14ac:dyDescent="0.35">
      <c r="A129" s="26"/>
      <c r="B129" s="26"/>
      <c r="C129" s="26"/>
      <c r="D129" s="28"/>
      <c r="E129" s="28"/>
      <c r="F129" s="26"/>
    </row>
    <row r="130" spans="1:6" s="5" customFormat="1" x14ac:dyDescent="0.35">
      <c r="A130" s="26"/>
      <c r="B130" s="26"/>
      <c r="C130" s="26"/>
      <c r="D130" s="28"/>
      <c r="E130" s="28"/>
      <c r="F130" s="26"/>
    </row>
    <row r="131" spans="1:6" s="5" customFormat="1" x14ac:dyDescent="0.35">
      <c r="A131" s="26"/>
      <c r="B131" s="26"/>
      <c r="C131" s="26"/>
      <c r="D131" s="28"/>
      <c r="E131" s="28"/>
      <c r="F131" s="26"/>
    </row>
    <row r="132" spans="1:6" s="5" customFormat="1" x14ac:dyDescent="0.35">
      <c r="A132" s="26"/>
      <c r="B132" s="26"/>
      <c r="C132" s="26"/>
      <c r="D132" s="28"/>
      <c r="E132" s="28"/>
      <c r="F132" s="26"/>
    </row>
    <row r="133" spans="1:6" x14ac:dyDescent="0.35">
      <c r="A133" s="26"/>
      <c r="B133" s="26"/>
      <c r="C133" s="26"/>
      <c r="D133" s="28"/>
      <c r="E133" s="28"/>
      <c r="F133" s="26"/>
    </row>
    <row r="134" spans="1:6" x14ac:dyDescent="0.35">
      <c r="A134" s="26"/>
      <c r="B134" s="26"/>
      <c r="C134" s="26"/>
      <c r="D134" s="28"/>
      <c r="E134" s="28"/>
      <c r="F134" s="26"/>
    </row>
    <row r="135" spans="1:6" x14ac:dyDescent="0.35">
      <c r="A135" s="26"/>
      <c r="B135" s="26"/>
      <c r="C135" s="26"/>
      <c r="D135" s="28"/>
      <c r="E135" s="28"/>
      <c r="F135" s="26"/>
    </row>
    <row r="136" spans="1:6" x14ac:dyDescent="0.35">
      <c r="A136" s="26"/>
      <c r="B136" s="26"/>
      <c r="C136" s="26"/>
      <c r="D136" s="28"/>
      <c r="E136" s="28"/>
      <c r="F136" s="26"/>
    </row>
    <row r="137" spans="1:6" x14ac:dyDescent="0.35">
      <c r="A137" s="26"/>
      <c r="B137" s="26"/>
      <c r="C137" s="26"/>
      <c r="D137" s="28"/>
      <c r="E137" s="28"/>
      <c r="F137" s="26"/>
    </row>
    <row r="138" spans="1:6" x14ac:dyDescent="0.35">
      <c r="A138" s="26"/>
      <c r="B138" s="26"/>
      <c r="C138" s="26"/>
      <c r="D138" s="28"/>
      <c r="E138" s="28"/>
      <c r="F138" s="26"/>
    </row>
    <row r="139" spans="1:6" x14ac:dyDescent="0.35">
      <c r="A139" s="26"/>
      <c r="B139" s="26"/>
      <c r="C139" s="26"/>
      <c r="D139" s="28"/>
      <c r="E139" s="28"/>
      <c r="F139" s="26"/>
    </row>
    <row r="140" spans="1:6" x14ac:dyDescent="0.35">
      <c r="A140" s="26"/>
      <c r="B140" s="26"/>
      <c r="C140" s="26"/>
      <c r="D140" s="28"/>
      <c r="E140" s="28"/>
      <c r="F140" s="26"/>
    </row>
    <row r="141" spans="1:6" x14ac:dyDescent="0.35">
      <c r="A141" s="26"/>
      <c r="B141" s="26"/>
      <c r="C141" s="26"/>
      <c r="D141" s="28"/>
      <c r="E141" s="28"/>
      <c r="F141" s="26"/>
    </row>
    <row r="142" spans="1:6" x14ac:dyDescent="0.35">
      <c r="A142" s="26"/>
      <c r="B142" s="26"/>
      <c r="C142" s="26"/>
      <c r="D142" s="28"/>
      <c r="E142" s="28"/>
      <c r="F142" s="26"/>
    </row>
    <row r="143" spans="1:6" x14ac:dyDescent="0.35">
      <c r="A143" s="26"/>
      <c r="B143" s="26"/>
      <c r="C143" s="26"/>
      <c r="D143" s="28"/>
      <c r="E143" s="28"/>
      <c r="F143" s="26"/>
    </row>
    <row r="144" spans="1:6" x14ac:dyDescent="0.35">
      <c r="A144" s="26"/>
      <c r="B144" s="26"/>
      <c r="C144" s="26"/>
      <c r="D144" s="28"/>
      <c r="E144" s="28"/>
      <c r="F144" s="26"/>
    </row>
    <row r="145" spans="1:6" x14ac:dyDescent="0.35">
      <c r="A145" s="26"/>
      <c r="B145" s="26"/>
      <c r="C145" s="26"/>
      <c r="D145" s="28"/>
      <c r="E145" s="28"/>
      <c r="F145" s="26"/>
    </row>
    <row r="146" spans="1:6" x14ac:dyDescent="0.35">
      <c r="A146" s="26"/>
      <c r="B146" s="26"/>
      <c r="C146" s="26"/>
      <c r="D146" s="28"/>
      <c r="E146" s="28"/>
      <c r="F146" s="26"/>
    </row>
    <row r="147" spans="1:6" x14ac:dyDescent="0.35">
      <c r="A147" s="26"/>
      <c r="B147" s="26"/>
      <c r="C147" s="26"/>
      <c r="D147" s="28"/>
      <c r="E147" s="28"/>
      <c r="F147" s="26"/>
    </row>
    <row r="148" spans="1:6" x14ac:dyDescent="0.35">
      <c r="A148" s="26"/>
      <c r="B148" s="26"/>
      <c r="C148" s="26"/>
      <c r="D148" s="28"/>
      <c r="E148" s="28"/>
      <c r="F148" s="26"/>
    </row>
    <row r="149" spans="1:6" x14ac:dyDescent="0.35">
      <c r="A149" s="26"/>
      <c r="B149" s="26"/>
      <c r="C149" s="26"/>
      <c r="D149" s="28"/>
      <c r="E149" s="28"/>
      <c r="F149" s="26"/>
    </row>
    <row r="150" spans="1:6" x14ac:dyDescent="0.35">
      <c r="A150" s="26"/>
      <c r="B150" s="26"/>
      <c r="C150" s="26"/>
      <c r="D150" s="28"/>
      <c r="E150" s="28"/>
      <c r="F150" s="26"/>
    </row>
    <row r="151" spans="1:6" x14ac:dyDescent="0.35">
      <c r="A151" s="26"/>
      <c r="B151" s="26"/>
      <c r="C151" s="26"/>
      <c r="D151" s="28"/>
      <c r="E151" s="28"/>
      <c r="F151" s="26"/>
    </row>
    <row r="152" spans="1:6" x14ac:dyDescent="0.35">
      <c r="A152" s="26"/>
      <c r="B152" s="26"/>
      <c r="C152" s="26"/>
      <c r="D152" s="28"/>
      <c r="E152" s="28"/>
      <c r="F152" s="26"/>
    </row>
    <row r="153" spans="1:6" x14ac:dyDescent="0.35">
      <c r="A153" s="26"/>
      <c r="B153" s="26"/>
      <c r="C153" s="26"/>
      <c r="D153" s="28"/>
      <c r="E153" s="28"/>
      <c r="F153" s="26"/>
    </row>
    <row r="154" spans="1:6" x14ac:dyDescent="0.35">
      <c r="A154" s="26"/>
      <c r="B154" s="26"/>
      <c r="C154" s="26"/>
      <c r="D154" s="28"/>
      <c r="E154" s="28"/>
      <c r="F154" s="26"/>
    </row>
    <row r="155" spans="1:6" x14ac:dyDescent="0.35">
      <c r="A155" s="26"/>
      <c r="B155" s="26"/>
      <c r="C155" s="26"/>
      <c r="D155" s="28"/>
      <c r="E155" s="28"/>
      <c r="F155" s="26"/>
    </row>
    <row r="156" spans="1:6" x14ac:dyDescent="0.35">
      <c r="A156" s="26"/>
      <c r="B156" s="26"/>
      <c r="C156" s="26"/>
      <c r="D156" s="28"/>
      <c r="E156" s="28"/>
      <c r="F156" s="26"/>
    </row>
    <row r="157" spans="1:6" x14ac:dyDescent="0.35">
      <c r="A157" s="26"/>
      <c r="B157" s="26"/>
      <c r="C157" s="26"/>
      <c r="D157" s="28"/>
      <c r="E157" s="28"/>
      <c r="F157" s="26"/>
    </row>
    <row r="158" spans="1:6" x14ac:dyDescent="0.35">
      <c r="A158" s="26"/>
      <c r="B158" s="26"/>
      <c r="C158" s="26"/>
      <c r="D158" s="28"/>
      <c r="E158" s="28"/>
      <c r="F158" s="26"/>
    </row>
    <row r="159" spans="1:6" x14ac:dyDescent="0.35">
      <c r="A159" s="26"/>
      <c r="B159" s="26"/>
      <c r="C159" s="26"/>
      <c r="D159" s="28"/>
      <c r="E159" s="28"/>
      <c r="F159" s="26"/>
    </row>
    <row r="160" spans="1:6" x14ac:dyDescent="0.35">
      <c r="A160" s="26"/>
      <c r="B160" s="26"/>
      <c r="C160" s="26"/>
      <c r="D160" s="28"/>
      <c r="E160" s="28"/>
      <c r="F160" s="26"/>
    </row>
    <row r="161" spans="1:6" x14ac:dyDescent="0.35">
      <c r="A161" s="26"/>
      <c r="B161" s="26"/>
      <c r="C161" s="26"/>
      <c r="D161" s="28"/>
      <c r="E161" s="28"/>
      <c r="F161" s="26"/>
    </row>
    <row r="162" spans="1:6" x14ac:dyDescent="0.35">
      <c r="A162" s="26"/>
      <c r="B162" s="26"/>
      <c r="C162" s="26"/>
      <c r="D162" s="28"/>
      <c r="E162" s="28"/>
      <c r="F162" s="26"/>
    </row>
    <row r="163" spans="1:6" x14ac:dyDescent="0.35">
      <c r="A163" s="26"/>
      <c r="B163" s="26"/>
      <c r="C163" s="26"/>
      <c r="D163" s="28"/>
      <c r="E163" s="28"/>
      <c r="F163" s="26"/>
    </row>
    <row r="164" spans="1:6" x14ac:dyDescent="0.35">
      <c r="A164" s="26"/>
      <c r="B164" s="26"/>
      <c r="C164" s="26"/>
      <c r="D164" s="28"/>
      <c r="E164" s="28"/>
      <c r="F164" s="26"/>
    </row>
    <row r="165" spans="1:6" x14ac:dyDescent="0.35">
      <c r="A165" s="26"/>
      <c r="B165" s="26"/>
      <c r="C165" s="26"/>
      <c r="D165" s="28"/>
      <c r="E165" s="28"/>
      <c r="F165" s="26"/>
    </row>
    <row r="166" spans="1:6" x14ac:dyDescent="0.35">
      <c r="A166" s="26"/>
      <c r="B166" s="26"/>
      <c r="C166" s="26"/>
      <c r="D166" s="28"/>
      <c r="E166" s="28"/>
      <c r="F166" s="26"/>
    </row>
    <row r="167" spans="1:6" x14ac:dyDescent="0.35">
      <c r="A167" s="26"/>
      <c r="B167" s="26"/>
      <c r="C167" s="26"/>
      <c r="D167" s="28"/>
      <c r="E167" s="28"/>
      <c r="F167" s="26"/>
    </row>
    <row r="168" spans="1:6" x14ac:dyDescent="0.35">
      <c r="A168" s="26"/>
      <c r="B168" s="26"/>
      <c r="C168" s="26"/>
      <c r="D168" s="28"/>
      <c r="E168" s="28"/>
      <c r="F168" s="26"/>
    </row>
    <row r="169" spans="1:6" x14ac:dyDescent="0.35">
      <c r="A169" s="26"/>
      <c r="B169" s="26"/>
      <c r="C169" s="26"/>
      <c r="D169" s="28"/>
      <c r="E169" s="28"/>
      <c r="F169" s="26"/>
    </row>
    <row r="170" spans="1:6" x14ac:dyDescent="0.35">
      <c r="A170" s="26"/>
      <c r="B170" s="26"/>
      <c r="C170" s="26"/>
      <c r="D170" s="28"/>
      <c r="E170" s="28"/>
      <c r="F170" s="26"/>
    </row>
    <row r="171" spans="1:6" x14ac:dyDescent="0.35">
      <c r="A171" s="26"/>
      <c r="B171" s="26"/>
      <c r="C171" s="26"/>
      <c r="D171" s="28"/>
      <c r="E171" s="28"/>
      <c r="F171" s="26"/>
    </row>
    <row r="172" spans="1:6" x14ac:dyDescent="0.35">
      <c r="A172" s="26"/>
      <c r="B172" s="26"/>
      <c r="C172" s="26"/>
      <c r="D172" s="28"/>
      <c r="E172" s="28"/>
      <c r="F172" s="26"/>
    </row>
    <row r="173" spans="1:6" x14ac:dyDescent="0.35">
      <c r="A173" s="26"/>
      <c r="B173" s="26"/>
      <c r="C173" s="26"/>
      <c r="D173" s="28"/>
      <c r="E173" s="28"/>
      <c r="F173" s="26"/>
    </row>
    <row r="174" spans="1:6" x14ac:dyDescent="0.35">
      <c r="A174" s="26"/>
      <c r="B174" s="26"/>
      <c r="C174" s="26"/>
      <c r="D174" s="28"/>
      <c r="E174" s="28"/>
      <c r="F174" s="26"/>
    </row>
    <row r="175" spans="1:6" x14ac:dyDescent="0.35">
      <c r="A175" s="26"/>
      <c r="B175" s="26"/>
      <c r="C175" s="26"/>
      <c r="D175" s="28"/>
      <c r="E175" s="28"/>
      <c r="F175" s="26"/>
    </row>
    <row r="176" spans="1:6" x14ac:dyDescent="0.35">
      <c r="A176" s="26"/>
      <c r="B176" s="26"/>
      <c r="C176" s="26"/>
      <c r="D176" s="28"/>
      <c r="E176" s="28"/>
      <c r="F176" s="26"/>
    </row>
    <row r="177" spans="1:6" x14ac:dyDescent="0.35">
      <c r="A177" s="26"/>
      <c r="B177" s="26"/>
      <c r="C177" s="26"/>
      <c r="D177" s="28"/>
      <c r="E177" s="28"/>
      <c r="F177" s="26"/>
    </row>
    <row r="178" spans="1:6" x14ac:dyDescent="0.35">
      <c r="A178" s="26"/>
      <c r="B178" s="26"/>
      <c r="C178" s="26"/>
      <c r="D178" s="28"/>
      <c r="E178" s="28"/>
      <c r="F178" s="26"/>
    </row>
    <row r="179" spans="1:6" x14ac:dyDescent="0.35">
      <c r="A179" s="26"/>
      <c r="B179" s="26"/>
      <c r="C179" s="26"/>
      <c r="D179" s="28"/>
      <c r="E179" s="28"/>
      <c r="F179" s="26"/>
    </row>
    <row r="180" spans="1:6" x14ac:dyDescent="0.35">
      <c r="A180" s="26"/>
      <c r="B180" s="26"/>
      <c r="C180" s="26"/>
      <c r="D180" s="28"/>
      <c r="E180" s="28"/>
      <c r="F180" s="26"/>
    </row>
    <row r="181" spans="1:6" x14ac:dyDescent="0.35">
      <c r="A181" s="26"/>
      <c r="B181" s="26"/>
      <c r="C181" s="26"/>
      <c r="D181" s="28"/>
      <c r="E181" s="28"/>
      <c r="F181" s="26"/>
    </row>
    <row r="182" spans="1:6" x14ac:dyDescent="0.35">
      <c r="A182" s="26"/>
      <c r="B182" s="26"/>
      <c r="C182" s="26"/>
      <c r="D182" s="28"/>
      <c r="E182" s="28"/>
      <c r="F182" s="26"/>
    </row>
    <row r="183" spans="1:6" x14ac:dyDescent="0.35">
      <c r="A183" s="19"/>
      <c r="B183" s="19"/>
      <c r="C183" s="19"/>
      <c r="D183" s="20"/>
      <c r="E183" s="20"/>
      <c r="F183" s="20"/>
    </row>
    <row r="184" spans="1:6" x14ac:dyDescent="0.35">
      <c r="A184" s="19"/>
      <c r="B184" s="19"/>
      <c r="C184" s="19"/>
      <c r="D184" s="20"/>
      <c r="E184" s="20"/>
      <c r="F184" s="20"/>
    </row>
    <row r="185" spans="1:6" x14ac:dyDescent="0.35">
      <c r="A185" s="19"/>
      <c r="B185" s="19"/>
      <c r="C185" s="19"/>
      <c r="D185" s="20"/>
      <c r="E185" s="20"/>
      <c r="F185" s="20"/>
    </row>
    <row r="186" spans="1:6" x14ac:dyDescent="0.35">
      <c r="A186" s="19"/>
      <c r="B186" s="19"/>
      <c r="C186" s="19"/>
      <c r="D186" s="20"/>
      <c r="E186" s="20"/>
      <c r="F186" s="20"/>
    </row>
    <row r="187" spans="1:6" x14ac:dyDescent="0.35">
      <c r="A187" s="19"/>
      <c r="B187" s="19"/>
      <c r="C187" s="19"/>
      <c r="D187" s="20"/>
      <c r="E187" s="20"/>
      <c r="F187" s="20"/>
    </row>
    <row r="188" spans="1:6" x14ac:dyDescent="0.35">
      <c r="A188" s="19"/>
      <c r="B188" s="19"/>
      <c r="C188" s="19"/>
      <c r="D188" s="20"/>
      <c r="E188" s="20"/>
      <c r="F188" s="20"/>
    </row>
    <row r="189" spans="1:6" x14ac:dyDescent="0.35">
      <c r="A189" s="19"/>
      <c r="B189" s="19"/>
      <c r="C189" s="19"/>
      <c r="D189" s="20"/>
      <c r="E189" s="20"/>
      <c r="F189" s="20"/>
    </row>
    <row r="190" spans="1:6" x14ac:dyDescent="0.35">
      <c r="A190" s="19"/>
      <c r="B190" s="19"/>
      <c r="C190" s="19"/>
      <c r="D190" s="20"/>
      <c r="E190" s="20"/>
      <c r="F190" s="20"/>
    </row>
    <row r="191" spans="1:6" x14ac:dyDescent="0.35">
      <c r="A191" s="19"/>
      <c r="B191" s="19"/>
      <c r="C191" s="19"/>
      <c r="D191" s="20"/>
      <c r="E191" s="20"/>
      <c r="F191" s="20"/>
    </row>
  </sheetData>
  <autoFilter ref="A2:F191" xr:uid="{60B4E0E0-EA23-4FF3-861F-7623BAD270F1}">
    <sortState xmlns:xlrd2="http://schemas.microsoft.com/office/spreadsheetml/2017/richdata2" ref="A3:F191">
      <sortCondition ref="A2:A191"/>
    </sortState>
  </autoFilter>
  <mergeCells count="1">
    <mergeCell ref="A1:F1"/>
  </mergeCells>
  <conditionalFormatting sqref="A62:F182">
    <cfRule type="expression" dxfId="8" priority="2">
      <formula>$J62="Over 12 hours"</formula>
    </cfRule>
  </conditionalFormatting>
  <conditionalFormatting sqref="A3:F61">
    <cfRule type="expression" dxfId="1" priority="1">
      <formula>$J3="Over 12 hours"</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23678-4F93-427C-90BE-1C606F79A7ED}">
  <sheetPr>
    <tabColor theme="6"/>
  </sheetPr>
  <dimension ref="A1:K180"/>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1.765625" style="3" customWidth="1"/>
    <col min="4" max="4" width="16.4609375" style="3" customWidth="1"/>
    <col min="5" max="5" width="17.4609375" style="13" customWidth="1"/>
    <col min="6" max="6" width="47" style="13" customWidth="1"/>
    <col min="7" max="11" width="0" hidden="1" customWidth="1"/>
    <col min="12" max="16384" width="8.765625" hidden="1"/>
  </cols>
  <sheetData>
    <row r="1" spans="1:6" ht="32.5" x14ac:dyDescent="0.35">
      <c r="A1" s="44" t="str">
        <f>"Daily closure report: "&amp;'Front page'!A6</f>
        <v>Daily closure report: Sunday, 20 July</v>
      </c>
      <c r="B1" s="44"/>
      <c r="C1" s="44"/>
      <c r="D1" s="44"/>
      <c r="E1" s="44"/>
      <c r="F1" s="44"/>
    </row>
    <row r="2" spans="1:6" s="5" customFormat="1" ht="28" x14ac:dyDescent="0.35">
      <c r="A2" s="12" t="s">
        <v>9</v>
      </c>
      <c r="B2" s="12" t="s">
        <v>1</v>
      </c>
      <c r="C2" s="12" t="s">
        <v>0</v>
      </c>
      <c r="D2" s="11" t="s">
        <v>11</v>
      </c>
      <c r="E2" s="11" t="s">
        <v>12</v>
      </c>
      <c r="F2" s="12" t="s">
        <v>10</v>
      </c>
    </row>
    <row r="3" spans="1:6" s="3" customFormat="1" ht="62" x14ac:dyDescent="0.35">
      <c r="A3" s="25" t="s">
        <v>54</v>
      </c>
      <c r="B3" s="25" t="s">
        <v>6</v>
      </c>
      <c r="C3" s="26" t="s">
        <v>658</v>
      </c>
      <c r="D3" s="27">
        <v>45858.875</v>
      </c>
      <c r="E3" s="27">
        <v>45859.208333333299</v>
      </c>
      <c r="F3" s="26" t="s">
        <v>659</v>
      </c>
    </row>
    <row r="4" spans="1:6" s="3" customFormat="1" ht="62" x14ac:dyDescent="0.35">
      <c r="A4" s="25" t="s">
        <v>54</v>
      </c>
      <c r="B4" s="25" t="s">
        <v>2</v>
      </c>
      <c r="C4" s="26" t="s">
        <v>860</v>
      </c>
      <c r="D4" s="27">
        <v>45857.25</v>
      </c>
      <c r="E4" s="27">
        <v>45859.25</v>
      </c>
      <c r="F4" s="26" t="s">
        <v>861</v>
      </c>
    </row>
    <row r="5" spans="1:6" s="3" customFormat="1" ht="62" x14ac:dyDescent="0.35">
      <c r="A5" s="25" t="s">
        <v>54</v>
      </c>
      <c r="B5" s="25" t="s">
        <v>18</v>
      </c>
      <c r="C5" s="26" t="s">
        <v>55</v>
      </c>
      <c r="D5" s="27">
        <v>45847.208333333299</v>
      </c>
      <c r="E5" s="27">
        <v>46507.999305555597</v>
      </c>
      <c r="F5" s="26" t="s">
        <v>56</v>
      </c>
    </row>
    <row r="6" spans="1:6" s="3" customFormat="1" ht="62" x14ac:dyDescent="0.35">
      <c r="A6" s="25" t="s">
        <v>24</v>
      </c>
      <c r="B6" s="25" t="s">
        <v>5</v>
      </c>
      <c r="C6" s="26" t="s">
        <v>456</v>
      </c>
      <c r="D6" s="27">
        <v>45858.25</v>
      </c>
      <c r="E6" s="27">
        <v>45858.833333333299</v>
      </c>
      <c r="F6" s="26" t="s">
        <v>457</v>
      </c>
    </row>
    <row r="7" spans="1:6" s="3" customFormat="1" ht="62" x14ac:dyDescent="0.35">
      <c r="A7" s="25" t="s">
        <v>24</v>
      </c>
      <c r="B7" s="25" t="s">
        <v>4</v>
      </c>
      <c r="C7" s="26" t="s">
        <v>458</v>
      </c>
      <c r="D7" s="27">
        <v>45858.833333333299</v>
      </c>
      <c r="E7" s="27">
        <v>45859.25</v>
      </c>
      <c r="F7" s="26" t="s">
        <v>457</v>
      </c>
    </row>
    <row r="8" spans="1:6" s="3" customFormat="1" ht="62" x14ac:dyDescent="0.35">
      <c r="A8" s="25" t="s">
        <v>24</v>
      </c>
      <c r="B8" s="25" t="s">
        <v>5</v>
      </c>
      <c r="C8" s="26" t="s">
        <v>456</v>
      </c>
      <c r="D8" s="27">
        <v>45859.25</v>
      </c>
      <c r="E8" s="27">
        <v>45859.833333333299</v>
      </c>
      <c r="F8" s="26" t="s">
        <v>457</v>
      </c>
    </row>
    <row r="9" spans="1:6" s="3" customFormat="1" ht="77.5" x14ac:dyDescent="0.35">
      <c r="A9" s="25" t="s">
        <v>139</v>
      </c>
      <c r="B9" s="25" t="s">
        <v>6</v>
      </c>
      <c r="C9" s="26" t="s">
        <v>662</v>
      </c>
      <c r="D9" s="27">
        <v>45858.833333333299</v>
      </c>
      <c r="E9" s="27">
        <v>45859.25</v>
      </c>
      <c r="F9" s="26" t="s">
        <v>663</v>
      </c>
    </row>
    <row r="10" spans="1:6" s="3" customFormat="1" ht="46.5" x14ac:dyDescent="0.35">
      <c r="A10" s="25" t="s">
        <v>139</v>
      </c>
      <c r="B10" s="25" t="s">
        <v>2</v>
      </c>
      <c r="C10" s="26" t="s">
        <v>146</v>
      </c>
      <c r="D10" s="27">
        <v>45858.833333333299</v>
      </c>
      <c r="E10" s="27">
        <v>45859.25</v>
      </c>
      <c r="F10" s="26" t="s">
        <v>147</v>
      </c>
    </row>
    <row r="11" spans="1:6" s="3" customFormat="1" ht="77.5" x14ac:dyDescent="0.35">
      <c r="A11" s="25" t="s">
        <v>277</v>
      </c>
      <c r="B11" s="25" t="s">
        <v>5</v>
      </c>
      <c r="C11" s="26" t="s">
        <v>692</v>
      </c>
      <c r="D11" s="27">
        <v>45858.833333333299</v>
      </c>
      <c r="E11" s="27">
        <v>45859.166666666701</v>
      </c>
      <c r="F11" s="26" t="s">
        <v>693</v>
      </c>
    </row>
    <row r="12" spans="1:6" s="3" customFormat="1" ht="93" x14ac:dyDescent="0.35">
      <c r="A12" s="25" t="s">
        <v>277</v>
      </c>
      <c r="B12" s="25" t="s">
        <v>5</v>
      </c>
      <c r="C12" s="26" t="s">
        <v>700</v>
      </c>
      <c r="D12" s="27">
        <v>45858.9375</v>
      </c>
      <c r="E12" s="27">
        <v>45859.229166666701</v>
      </c>
      <c r="F12" s="26" t="s">
        <v>701</v>
      </c>
    </row>
    <row r="13" spans="1:6" s="3" customFormat="1" ht="93" x14ac:dyDescent="0.35">
      <c r="A13" s="25" t="s">
        <v>248</v>
      </c>
      <c r="B13" s="25" t="s">
        <v>18</v>
      </c>
      <c r="C13" s="26" t="s">
        <v>690</v>
      </c>
      <c r="D13" s="27">
        <v>45858.833333333299</v>
      </c>
      <c r="E13" s="27">
        <v>45859.25</v>
      </c>
      <c r="F13" s="26" t="s">
        <v>691</v>
      </c>
    </row>
    <row r="14" spans="1:6" s="3" customFormat="1" ht="93" x14ac:dyDescent="0.35">
      <c r="A14" s="25" t="s">
        <v>254</v>
      </c>
      <c r="B14" s="25" t="s">
        <v>2</v>
      </c>
      <c r="C14" s="26" t="s">
        <v>694</v>
      </c>
      <c r="D14" s="27">
        <v>45858.916666666701</v>
      </c>
      <c r="E14" s="27">
        <v>45859.208333333299</v>
      </c>
      <c r="F14" s="26" t="s">
        <v>695</v>
      </c>
    </row>
    <row r="15" spans="1:6" s="3" customFormat="1" ht="77.5" x14ac:dyDescent="0.35">
      <c r="A15" s="25" t="s">
        <v>557</v>
      </c>
      <c r="B15" s="25" t="s">
        <v>2</v>
      </c>
      <c r="C15" s="26" t="s">
        <v>696</v>
      </c>
      <c r="D15" s="27">
        <v>45856.875</v>
      </c>
      <c r="E15" s="27">
        <v>45859.25</v>
      </c>
      <c r="F15" s="26" t="s">
        <v>697</v>
      </c>
    </row>
    <row r="16" spans="1:6" s="3" customFormat="1" ht="77.5" x14ac:dyDescent="0.35">
      <c r="A16" s="25" t="s">
        <v>557</v>
      </c>
      <c r="B16" s="25" t="s">
        <v>6</v>
      </c>
      <c r="C16" s="26" t="s">
        <v>558</v>
      </c>
      <c r="D16" s="27">
        <v>45856.875</v>
      </c>
      <c r="E16" s="27">
        <v>45859.25</v>
      </c>
      <c r="F16" s="26" t="s">
        <v>559</v>
      </c>
    </row>
    <row r="17" spans="1:6" s="3" customFormat="1" ht="46.5" x14ac:dyDescent="0.35">
      <c r="A17" s="25" t="s">
        <v>230</v>
      </c>
      <c r="B17" s="25" t="s">
        <v>6</v>
      </c>
      <c r="C17" s="26" t="s">
        <v>677</v>
      </c>
      <c r="D17" s="27">
        <v>45858.999305555597</v>
      </c>
      <c r="E17" s="27">
        <v>45859.208333333299</v>
      </c>
      <c r="F17" s="26" t="s">
        <v>676</v>
      </c>
    </row>
    <row r="18" spans="1:6" s="3" customFormat="1" ht="46.5" x14ac:dyDescent="0.35">
      <c r="A18" s="25" t="s">
        <v>76</v>
      </c>
      <c r="B18" s="25" t="s">
        <v>2</v>
      </c>
      <c r="C18" s="26" t="s">
        <v>703</v>
      </c>
      <c r="D18" s="27">
        <v>45856.833333333299</v>
      </c>
      <c r="E18" s="27">
        <v>45859.25</v>
      </c>
      <c r="F18" s="26" t="s">
        <v>704</v>
      </c>
    </row>
    <row r="19" spans="1:6" s="3" customFormat="1" ht="46.5" x14ac:dyDescent="0.35">
      <c r="A19" s="25" t="s">
        <v>76</v>
      </c>
      <c r="B19" s="25" t="s">
        <v>2</v>
      </c>
      <c r="C19" s="26" t="s">
        <v>705</v>
      </c>
      <c r="D19" s="27">
        <v>45856.833333333299</v>
      </c>
      <c r="E19" s="27">
        <v>45859.25</v>
      </c>
      <c r="F19" s="26" t="s">
        <v>704</v>
      </c>
    </row>
    <row r="20" spans="1:6" s="3" customFormat="1" ht="46.5" x14ac:dyDescent="0.35">
      <c r="A20" s="25" t="s">
        <v>17</v>
      </c>
      <c r="B20" s="25" t="s">
        <v>5</v>
      </c>
      <c r="C20" s="26" t="s">
        <v>655</v>
      </c>
      <c r="D20" s="27">
        <v>45858.833333333299</v>
      </c>
      <c r="E20" s="27">
        <v>45859.25</v>
      </c>
      <c r="F20" s="26" t="s">
        <v>656</v>
      </c>
    </row>
    <row r="21" spans="1:6" s="3" customFormat="1" ht="31" x14ac:dyDescent="0.35">
      <c r="A21" s="25" t="s">
        <v>17</v>
      </c>
      <c r="B21" s="25" t="s">
        <v>5</v>
      </c>
      <c r="C21" s="26" t="s">
        <v>657</v>
      </c>
      <c r="D21" s="27">
        <v>45858.833333333299</v>
      </c>
      <c r="E21" s="27">
        <v>45859.25</v>
      </c>
      <c r="F21" s="26" t="s">
        <v>656</v>
      </c>
    </row>
    <row r="22" spans="1:6" s="3" customFormat="1" ht="46.5" x14ac:dyDescent="0.35">
      <c r="A22" s="25" t="s">
        <v>48</v>
      </c>
      <c r="B22" s="25" t="s">
        <v>4</v>
      </c>
      <c r="C22" s="26" t="s">
        <v>706</v>
      </c>
      <c r="D22" s="27">
        <v>45858.416666666701</v>
      </c>
      <c r="E22" s="27">
        <v>45858.5625</v>
      </c>
      <c r="F22" s="26" t="s">
        <v>707</v>
      </c>
    </row>
    <row r="23" spans="1:6" s="3" customFormat="1" ht="46.5" x14ac:dyDescent="0.35">
      <c r="A23" s="25" t="s">
        <v>367</v>
      </c>
      <c r="B23" s="25" t="s">
        <v>4</v>
      </c>
      <c r="C23" s="26" t="s">
        <v>452</v>
      </c>
      <c r="D23" s="27">
        <v>45813.208333333299</v>
      </c>
      <c r="E23" s="27">
        <v>45861.833333333299</v>
      </c>
      <c r="F23" s="26" t="s">
        <v>369</v>
      </c>
    </row>
    <row r="24" spans="1:6" s="3" customFormat="1" ht="14.25" customHeight="1" x14ac:dyDescent="0.35">
      <c r="A24" s="25" t="s">
        <v>81</v>
      </c>
      <c r="B24" s="25" t="s">
        <v>5</v>
      </c>
      <c r="C24" s="26" t="s">
        <v>82</v>
      </c>
      <c r="D24" s="27">
        <v>45804.833333333299</v>
      </c>
      <c r="E24" s="27">
        <v>45880.25</v>
      </c>
      <c r="F24" s="26" t="s">
        <v>83</v>
      </c>
    </row>
    <row r="25" spans="1:6" s="3" customFormat="1" ht="46.5" x14ac:dyDescent="0.35">
      <c r="A25" s="25" t="s">
        <v>103</v>
      </c>
      <c r="B25" s="25" t="s">
        <v>18</v>
      </c>
      <c r="C25" s="26" t="s">
        <v>104</v>
      </c>
      <c r="D25" s="27">
        <v>45858.833333333299</v>
      </c>
      <c r="E25" s="27">
        <v>45859.25</v>
      </c>
      <c r="F25" s="26" t="s">
        <v>105</v>
      </c>
    </row>
    <row r="26" spans="1:6" s="3" customFormat="1" ht="46.5" x14ac:dyDescent="0.35">
      <c r="A26" s="25" t="s">
        <v>57</v>
      </c>
      <c r="B26" s="25" t="s">
        <v>2</v>
      </c>
      <c r="C26" s="26" t="s">
        <v>660</v>
      </c>
      <c r="D26" s="27">
        <v>45858.833333333299</v>
      </c>
      <c r="E26" s="27">
        <v>45859.208333333299</v>
      </c>
      <c r="F26" s="26" t="s">
        <v>661</v>
      </c>
    </row>
    <row r="27" spans="1:6" s="3" customFormat="1" ht="46.5" x14ac:dyDescent="0.35">
      <c r="A27" s="25" t="s">
        <v>687</v>
      </c>
      <c r="B27" s="25" t="s">
        <v>5</v>
      </c>
      <c r="C27" s="26" t="s">
        <v>688</v>
      </c>
      <c r="D27" s="27">
        <v>45858.833333333299</v>
      </c>
      <c r="E27" s="27">
        <v>45859.25</v>
      </c>
      <c r="F27" s="26" t="s">
        <v>689</v>
      </c>
    </row>
    <row r="28" spans="1:6" s="3" customFormat="1" ht="31" x14ac:dyDescent="0.35">
      <c r="A28" s="25" t="s">
        <v>268</v>
      </c>
      <c r="B28" s="25" t="s">
        <v>4</v>
      </c>
      <c r="C28" s="26" t="s">
        <v>273</v>
      </c>
      <c r="D28" s="27">
        <v>45855.25</v>
      </c>
      <c r="E28" s="27">
        <v>45876.25</v>
      </c>
      <c r="F28" s="26" t="s">
        <v>274</v>
      </c>
    </row>
    <row r="29" spans="1:6" s="3" customFormat="1" ht="31" x14ac:dyDescent="0.35">
      <c r="A29" s="25" t="s">
        <v>287</v>
      </c>
      <c r="B29" s="25" t="s">
        <v>8</v>
      </c>
      <c r="C29" s="26" t="s">
        <v>309</v>
      </c>
      <c r="D29" s="27">
        <v>45858.958333333299</v>
      </c>
      <c r="E29" s="27">
        <v>45859.229166666701</v>
      </c>
      <c r="F29" s="26" t="s">
        <v>310</v>
      </c>
    </row>
    <row r="30" spans="1:6" s="3" customFormat="1" ht="31" x14ac:dyDescent="0.35">
      <c r="A30" s="25" t="s">
        <v>287</v>
      </c>
      <c r="B30" s="25" t="s">
        <v>8</v>
      </c>
      <c r="C30" s="26" t="s">
        <v>698</v>
      </c>
      <c r="D30" s="27">
        <v>45858.9375</v>
      </c>
      <c r="E30" s="27">
        <v>45859.229166666701</v>
      </c>
      <c r="F30" s="26" t="s">
        <v>699</v>
      </c>
    </row>
    <row r="31" spans="1:6" s="3" customFormat="1" ht="31" x14ac:dyDescent="0.35">
      <c r="A31" s="25" t="s">
        <v>287</v>
      </c>
      <c r="B31" s="25" t="s">
        <v>8</v>
      </c>
      <c r="C31" s="26" t="s">
        <v>702</v>
      </c>
      <c r="D31" s="27">
        <v>45858.9375</v>
      </c>
      <c r="E31" s="27">
        <v>45859.229166666701</v>
      </c>
      <c r="F31" s="26" t="s">
        <v>701</v>
      </c>
    </row>
    <row r="32" spans="1:6" s="3" customFormat="1" ht="31" x14ac:dyDescent="0.35">
      <c r="A32" s="25" t="s">
        <v>227</v>
      </c>
      <c r="B32" s="25" t="s">
        <v>5</v>
      </c>
      <c r="C32" s="26" t="s">
        <v>685</v>
      </c>
      <c r="D32" s="27">
        <v>45858.875</v>
      </c>
      <c r="E32" s="27">
        <v>45859.25</v>
      </c>
      <c r="F32" s="26" t="s">
        <v>686</v>
      </c>
    </row>
    <row r="33" spans="1:6" s="3" customFormat="1" ht="31" x14ac:dyDescent="0.35">
      <c r="A33" s="25" t="s">
        <v>67</v>
      </c>
      <c r="B33" s="25" t="s">
        <v>18</v>
      </c>
      <c r="C33" s="26" t="s">
        <v>68</v>
      </c>
      <c r="D33" s="27">
        <v>45818.25</v>
      </c>
      <c r="E33" s="27">
        <v>45871.25</v>
      </c>
      <c r="F33" s="26" t="s">
        <v>69</v>
      </c>
    </row>
    <row r="34" spans="1:6" s="3" customFormat="1" ht="62" x14ac:dyDescent="0.35">
      <c r="A34" s="25" t="s">
        <v>324</v>
      </c>
      <c r="B34" s="25" t="s">
        <v>18</v>
      </c>
      <c r="C34" s="26" t="s">
        <v>325</v>
      </c>
      <c r="D34" s="27">
        <v>45823.833333333299</v>
      </c>
      <c r="E34" s="27">
        <v>45916.291666666701</v>
      </c>
      <c r="F34" s="26" t="s">
        <v>326</v>
      </c>
    </row>
    <row r="35" spans="1:6" s="3" customFormat="1" ht="62" x14ac:dyDescent="0.35">
      <c r="A35" s="25" t="s">
        <v>172</v>
      </c>
      <c r="B35" s="25" t="s">
        <v>6</v>
      </c>
      <c r="C35" s="26" t="s">
        <v>671</v>
      </c>
      <c r="D35" s="27">
        <v>45858.875</v>
      </c>
      <c r="E35" s="27">
        <v>45859.208333333299</v>
      </c>
      <c r="F35" s="26" t="s">
        <v>672</v>
      </c>
    </row>
    <row r="36" spans="1:6" s="3" customFormat="1" ht="31" x14ac:dyDescent="0.35">
      <c r="A36" s="25" t="s">
        <v>172</v>
      </c>
      <c r="B36" s="25" t="s">
        <v>6</v>
      </c>
      <c r="C36" s="26" t="s">
        <v>673</v>
      </c>
      <c r="D36" s="27">
        <v>45858.875</v>
      </c>
      <c r="E36" s="27">
        <v>45859.208333333299</v>
      </c>
      <c r="F36" s="26" t="s">
        <v>672</v>
      </c>
    </row>
    <row r="37" spans="1:6" s="3" customFormat="1" ht="46.5" x14ac:dyDescent="0.35">
      <c r="A37" s="25" t="s">
        <v>172</v>
      </c>
      <c r="B37" s="25" t="s">
        <v>6</v>
      </c>
      <c r="C37" s="26" t="s">
        <v>674</v>
      </c>
      <c r="D37" s="27">
        <v>45858.875</v>
      </c>
      <c r="E37" s="27">
        <v>45859.208333333299</v>
      </c>
      <c r="F37" s="26" t="s">
        <v>672</v>
      </c>
    </row>
    <row r="38" spans="1:6" s="3" customFormat="1" ht="46.5" x14ac:dyDescent="0.35">
      <c r="A38" s="25" t="s">
        <v>364</v>
      </c>
      <c r="B38" s="25" t="s">
        <v>4</v>
      </c>
      <c r="C38" s="26" t="s">
        <v>708</v>
      </c>
      <c r="D38" s="27">
        <v>45858.416666666701</v>
      </c>
      <c r="E38" s="27">
        <v>45858.5625</v>
      </c>
      <c r="F38" s="26" t="s">
        <v>707</v>
      </c>
    </row>
    <row r="39" spans="1:6" s="3" customFormat="1" ht="62" x14ac:dyDescent="0.35">
      <c r="A39" s="25" t="s">
        <v>167</v>
      </c>
      <c r="B39" s="25" t="s">
        <v>4</v>
      </c>
      <c r="C39" s="26" t="s">
        <v>664</v>
      </c>
      <c r="D39" s="27">
        <v>45858.875</v>
      </c>
      <c r="E39" s="27">
        <v>45859.208333333299</v>
      </c>
      <c r="F39" s="26" t="s">
        <v>665</v>
      </c>
    </row>
    <row r="40" spans="1:6" s="3" customFormat="1" ht="31" x14ac:dyDescent="0.35">
      <c r="A40" s="25" t="s">
        <v>167</v>
      </c>
      <c r="B40" s="25" t="s">
        <v>4</v>
      </c>
      <c r="C40" s="26" t="s">
        <v>666</v>
      </c>
      <c r="D40" s="27">
        <v>45858.875</v>
      </c>
      <c r="E40" s="27">
        <v>45859.208333333299</v>
      </c>
      <c r="F40" s="26" t="s">
        <v>665</v>
      </c>
    </row>
    <row r="41" spans="1:6" s="3" customFormat="1" ht="62" x14ac:dyDescent="0.35">
      <c r="A41" s="25" t="s">
        <v>167</v>
      </c>
      <c r="B41" s="25" t="s">
        <v>5</v>
      </c>
      <c r="C41" s="26" t="s">
        <v>675</v>
      </c>
      <c r="D41" s="27">
        <v>45858.999305555597</v>
      </c>
      <c r="E41" s="27">
        <v>45859.208333333299</v>
      </c>
      <c r="F41" s="26" t="s">
        <v>676</v>
      </c>
    </row>
    <row r="42" spans="1:6" s="3" customFormat="1" ht="62" x14ac:dyDescent="0.35">
      <c r="A42" s="25" t="s">
        <v>167</v>
      </c>
      <c r="B42" s="25" t="s">
        <v>5</v>
      </c>
      <c r="C42" s="26" t="s">
        <v>678</v>
      </c>
      <c r="D42" s="27">
        <v>45858.999305555597</v>
      </c>
      <c r="E42" s="27">
        <v>45859.208333333299</v>
      </c>
      <c r="F42" s="26" t="s">
        <v>676</v>
      </c>
    </row>
    <row r="43" spans="1:6" s="3" customFormat="1" ht="62" x14ac:dyDescent="0.35">
      <c r="A43" s="25" t="s">
        <v>190</v>
      </c>
      <c r="B43" s="25" t="s">
        <v>6</v>
      </c>
      <c r="C43" s="26" t="s">
        <v>191</v>
      </c>
      <c r="D43" s="27">
        <v>45804.208333333299</v>
      </c>
      <c r="E43" s="27">
        <v>46010.208333333299</v>
      </c>
      <c r="F43" s="26" t="s">
        <v>192</v>
      </c>
    </row>
    <row r="44" spans="1:6" s="3" customFormat="1" ht="62" x14ac:dyDescent="0.35">
      <c r="A44" s="25" t="s">
        <v>176</v>
      </c>
      <c r="B44" s="25" t="s">
        <v>6</v>
      </c>
      <c r="C44" s="26" t="s">
        <v>682</v>
      </c>
      <c r="D44" s="27">
        <v>45858.916666666701</v>
      </c>
      <c r="E44" s="27">
        <v>45859.25</v>
      </c>
      <c r="F44" s="26" t="s">
        <v>683</v>
      </c>
    </row>
    <row r="45" spans="1:6" s="3" customFormat="1" ht="62" x14ac:dyDescent="0.35">
      <c r="A45" s="25" t="s">
        <v>176</v>
      </c>
      <c r="B45" s="25" t="s">
        <v>6</v>
      </c>
      <c r="C45" s="26" t="s">
        <v>684</v>
      </c>
      <c r="D45" s="27">
        <v>45858.916666666701</v>
      </c>
      <c r="E45" s="27">
        <v>45859.25</v>
      </c>
      <c r="F45" s="26" t="s">
        <v>683</v>
      </c>
    </row>
    <row r="46" spans="1:6" s="3" customFormat="1" ht="93" x14ac:dyDescent="0.35">
      <c r="A46" s="25" t="s">
        <v>176</v>
      </c>
      <c r="B46" s="25" t="s">
        <v>6</v>
      </c>
      <c r="C46" s="26" t="s">
        <v>340</v>
      </c>
      <c r="D46" s="27">
        <v>45858.875</v>
      </c>
      <c r="E46" s="27">
        <v>45859.25</v>
      </c>
      <c r="F46" s="26" t="s">
        <v>341</v>
      </c>
    </row>
    <row r="47" spans="1:6" s="3" customFormat="1" ht="93" x14ac:dyDescent="0.35">
      <c r="A47" s="25" t="s">
        <v>176</v>
      </c>
      <c r="B47" s="25" t="s">
        <v>2</v>
      </c>
      <c r="C47" s="26" t="s">
        <v>353</v>
      </c>
      <c r="D47" s="27">
        <v>45858.916666666701</v>
      </c>
      <c r="E47" s="27">
        <v>45859.25</v>
      </c>
      <c r="F47" s="26" t="s">
        <v>354</v>
      </c>
    </row>
    <row r="48" spans="1:6" s="3" customFormat="1" ht="139.5" x14ac:dyDescent="0.35">
      <c r="A48" s="25" t="s">
        <v>176</v>
      </c>
      <c r="B48" s="25" t="s">
        <v>6</v>
      </c>
      <c r="C48" s="26" t="s">
        <v>355</v>
      </c>
      <c r="D48" s="27">
        <v>45858.916666666701</v>
      </c>
      <c r="E48" s="27">
        <v>45859.25</v>
      </c>
      <c r="F48" s="26" t="s">
        <v>354</v>
      </c>
    </row>
    <row r="49" spans="1:6" s="3" customFormat="1" ht="77.5" x14ac:dyDescent="0.35">
      <c r="A49" s="25" t="s">
        <v>184</v>
      </c>
      <c r="B49" s="25" t="s">
        <v>7</v>
      </c>
      <c r="C49" s="26" t="s">
        <v>189</v>
      </c>
      <c r="D49" s="27">
        <v>45858.999305555597</v>
      </c>
      <c r="E49" s="27">
        <v>45859.208333333299</v>
      </c>
      <c r="F49" s="26" t="s">
        <v>676</v>
      </c>
    </row>
    <row r="50" spans="1:6" s="3" customFormat="1" ht="77.5" x14ac:dyDescent="0.35">
      <c r="A50" s="25" t="s">
        <v>184</v>
      </c>
      <c r="B50" s="25" t="s">
        <v>8</v>
      </c>
      <c r="C50" s="26" t="s">
        <v>199</v>
      </c>
      <c r="D50" s="27">
        <v>45858.895833333299</v>
      </c>
      <c r="E50" s="27">
        <v>45859.208333333299</v>
      </c>
      <c r="F50" s="26" t="s">
        <v>679</v>
      </c>
    </row>
    <row r="51" spans="1:6" s="3" customFormat="1" ht="77.5" x14ac:dyDescent="0.35">
      <c r="A51" s="25" t="s">
        <v>184</v>
      </c>
      <c r="B51" s="25" t="s">
        <v>7</v>
      </c>
      <c r="C51" s="26" t="s">
        <v>680</v>
      </c>
      <c r="D51" s="27">
        <v>45858.999305555597</v>
      </c>
      <c r="E51" s="27">
        <v>45859.208333333299</v>
      </c>
      <c r="F51" s="26" t="s">
        <v>681</v>
      </c>
    </row>
    <row r="52" spans="1:6" s="3" customFormat="1" ht="93" x14ac:dyDescent="0.35">
      <c r="A52" s="25" t="s">
        <v>122</v>
      </c>
      <c r="B52" s="25" t="s">
        <v>5</v>
      </c>
      <c r="C52" s="26" t="s">
        <v>193</v>
      </c>
      <c r="D52" s="27">
        <v>45684.208333333299</v>
      </c>
      <c r="E52" s="27">
        <v>46010.25</v>
      </c>
      <c r="F52" s="26" t="s">
        <v>194</v>
      </c>
    </row>
    <row r="53" spans="1:6" s="3" customFormat="1" ht="93" x14ac:dyDescent="0.35">
      <c r="A53" s="25" t="s">
        <v>122</v>
      </c>
      <c r="B53" s="25" t="s">
        <v>5</v>
      </c>
      <c r="C53" s="26" t="s">
        <v>667</v>
      </c>
      <c r="D53" s="27">
        <v>45858.979166666701</v>
      </c>
      <c r="E53" s="27">
        <v>45859.208333333299</v>
      </c>
      <c r="F53" s="26" t="s">
        <v>668</v>
      </c>
    </row>
    <row r="54" spans="1:6" s="3" customFormat="1" ht="62" x14ac:dyDescent="0.35">
      <c r="A54" s="25" t="s">
        <v>122</v>
      </c>
      <c r="B54" s="25" t="s">
        <v>4</v>
      </c>
      <c r="C54" s="26" t="s">
        <v>669</v>
      </c>
      <c r="D54" s="27">
        <v>45858.979166666701</v>
      </c>
      <c r="E54" s="27">
        <v>45859.208333333299</v>
      </c>
      <c r="F54" s="26" t="s">
        <v>668</v>
      </c>
    </row>
    <row r="55" spans="1:6" s="3" customFormat="1" ht="62" x14ac:dyDescent="0.35">
      <c r="A55" s="25" t="s">
        <v>122</v>
      </c>
      <c r="B55" s="25" t="s">
        <v>5</v>
      </c>
      <c r="C55" s="26" t="s">
        <v>670</v>
      </c>
      <c r="D55" s="27">
        <v>45858.979166666701</v>
      </c>
      <c r="E55" s="27">
        <v>45859.208333333299</v>
      </c>
      <c r="F55" s="26" t="s">
        <v>668</v>
      </c>
    </row>
    <row r="56" spans="1:6" s="3" customFormat="1" ht="62" x14ac:dyDescent="0.35">
      <c r="A56" s="25" t="s">
        <v>164</v>
      </c>
      <c r="B56" s="25" t="s">
        <v>4</v>
      </c>
      <c r="C56" s="26" t="s">
        <v>165</v>
      </c>
      <c r="D56" s="27">
        <v>44936.875</v>
      </c>
      <c r="E56" s="27">
        <v>46060.208333333299</v>
      </c>
      <c r="F56" s="26" t="s">
        <v>166</v>
      </c>
    </row>
    <row r="57" spans="1:6" s="18" customFormat="1" x14ac:dyDescent="0.35">
      <c r="A57" s="25"/>
      <c r="B57" s="25"/>
      <c r="C57" s="26"/>
      <c r="D57" s="27"/>
      <c r="E57" s="27"/>
      <c r="F57" s="26"/>
    </row>
    <row r="58" spans="1:6" s="3" customFormat="1" x14ac:dyDescent="0.35">
      <c r="A58" s="25"/>
      <c r="B58" s="25"/>
      <c r="C58" s="26"/>
      <c r="D58" s="27"/>
      <c r="E58" s="27"/>
      <c r="F58" s="26"/>
    </row>
    <row r="59" spans="1:6" s="3" customFormat="1" x14ac:dyDescent="0.35">
      <c r="A59" s="25"/>
      <c r="B59" s="25"/>
      <c r="C59" s="26"/>
      <c r="D59" s="27"/>
      <c r="E59" s="27"/>
      <c r="F59" s="26"/>
    </row>
    <row r="60" spans="1:6" s="3" customFormat="1" x14ac:dyDescent="0.35">
      <c r="A60" s="25"/>
      <c r="B60" s="25"/>
      <c r="C60" s="26"/>
      <c r="D60" s="27"/>
      <c r="E60" s="27"/>
      <c r="F60" s="26"/>
    </row>
    <row r="61" spans="1:6" s="3" customFormat="1" x14ac:dyDescent="0.35">
      <c r="A61" s="25"/>
      <c r="B61" s="25"/>
      <c r="C61" s="26"/>
      <c r="D61" s="27"/>
      <c r="E61" s="27"/>
      <c r="F61" s="26"/>
    </row>
    <row r="62" spans="1:6" s="3" customFormat="1" x14ac:dyDescent="0.35">
      <c r="A62" s="25"/>
      <c r="B62" s="25"/>
      <c r="C62" s="26"/>
      <c r="D62" s="27"/>
      <c r="E62" s="27"/>
      <c r="F62" s="26"/>
    </row>
    <row r="63" spans="1:6" s="3" customFormat="1" x14ac:dyDescent="0.35">
      <c r="A63" s="25"/>
      <c r="B63" s="25"/>
      <c r="C63" s="26"/>
      <c r="D63" s="27"/>
      <c r="E63" s="27"/>
      <c r="F63" s="26"/>
    </row>
    <row r="64" spans="1:6" s="3" customFormat="1" x14ac:dyDescent="0.35">
      <c r="A64" s="25"/>
      <c r="B64" s="25"/>
      <c r="C64" s="26"/>
      <c r="D64" s="27"/>
      <c r="E64" s="27"/>
      <c r="F64" s="26"/>
    </row>
    <row r="65" spans="1:6" s="3" customFormat="1" x14ac:dyDescent="0.35">
      <c r="A65" s="25"/>
      <c r="B65" s="25"/>
      <c r="C65" s="26"/>
      <c r="D65" s="27"/>
      <c r="E65" s="27"/>
      <c r="F65" s="26"/>
    </row>
    <row r="66" spans="1:6" s="3" customFormat="1" x14ac:dyDescent="0.35">
      <c r="A66" s="25"/>
      <c r="B66" s="25"/>
      <c r="C66" s="26"/>
      <c r="D66" s="27"/>
      <c r="E66" s="27"/>
      <c r="F66" s="26"/>
    </row>
    <row r="67" spans="1:6" s="3" customFormat="1" x14ac:dyDescent="0.35">
      <c r="A67" s="25"/>
      <c r="B67" s="25"/>
      <c r="C67" s="26"/>
      <c r="D67" s="27"/>
      <c r="E67" s="27"/>
      <c r="F67" s="26"/>
    </row>
    <row r="68" spans="1:6" s="3" customFormat="1" x14ac:dyDescent="0.35">
      <c r="A68" s="25"/>
      <c r="B68" s="25"/>
      <c r="C68" s="26"/>
      <c r="D68" s="27"/>
      <c r="E68" s="27"/>
      <c r="F68" s="26"/>
    </row>
    <row r="69" spans="1:6" s="3" customFormat="1" x14ac:dyDescent="0.35">
      <c r="A69" s="25"/>
      <c r="B69" s="25"/>
      <c r="C69" s="26"/>
      <c r="D69" s="27"/>
      <c r="E69" s="27"/>
      <c r="F69" s="26"/>
    </row>
    <row r="70" spans="1:6" s="3" customFormat="1" x14ac:dyDescent="0.35">
      <c r="A70" s="25"/>
      <c r="B70" s="25"/>
      <c r="C70" s="26"/>
      <c r="D70" s="27"/>
      <c r="E70" s="27"/>
      <c r="F70" s="26"/>
    </row>
    <row r="71" spans="1:6" s="3" customFormat="1" x14ac:dyDescent="0.35">
      <c r="A71" s="25"/>
      <c r="B71" s="25"/>
      <c r="C71" s="26"/>
      <c r="D71" s="27"/>
      <c r="E71" s="27"/>
      <c r="F71" s="26"/>
    </row>
    <row r="72" spans="1:6" s="3" customFormat="1" x14ac:dyDescent="0.35">
      <c r="A72" s="25"/>
      <c r="B72" s="25"/>
      <c r="C72" s="26"/>
      <c r="D72" s="27"/>
      <c r="E72" s="27"/>
      <c r="F72" s="26"/>
    </row>
    <row r="73" spans="1:6" s="3" customFormat="1" x14ac:dyDescent="0.35">
      <c r="A73" s="25"/>
      <c r="B73" s="25"/>
      <c r="C73" s="26"/>
      <c r="D73" s="27"/>
      <c r="E73" s="27"/>
      <c r="F73" s="26"/>
    </row>
    <row r="74" spans="1:6" s="3" customFormat="1" x14ac:dyDescent="0.35">
      <c r="A74" s="25"/>
      <c r="B74" s="25"/>
      <c r="C74" s="26"/>
      <c r="D74" s="27"/>
      <c r="E74" s="27"/>
      <c r="F74" s="26"/>
    </row>
    <row r="75" spans="1:6" s="3" customFormat="1" x14ac:dyDescent="0.35">
      <c r="A75" s="25"/>
      <c r="B75" s="25"/>
      <c r="C75" s="26"/>
      <c r="D75" s="27"/>
      <c r="E75" s="27"/>
      <c r="F75" s="26"/>
    </row>
    <row r="76" spans="1:6" s="3" customFormat="1" x14ac:dyDescent="0.35">
      <c r="A76" s="25"/>
      <c r="B76" s="25"/>
      <c r="C76" s="26"/>
      <c r="D76" s="27"/>
      <c r="E76" s="27"/>
      <c r="F76" s="26"/>
    </row>
    <row r="77" spans="1:6" s="3" customFormat="1" x14ac:dyDescent="0.35">
      <c r="A77" s="25"/>
      <c r="B77" s="25"/>
      <c r="C77" s="26"/>
      <c r="D77" s="27"/>
      <c r="E77" s="27"/>
      <c r="F77" s="26"/>
    </row>
    <row r="78" spans="1:6" s="3" customFormat="1" x14ac:dyDescent="0.35">
      <c r="A78" s="25"/>
      <c r="B78" s="25"/>
      <c r="C78" s="26"/>
      <c r="D78" s="27"/>
      <c r="E78" s="27"/>
      <c r="F78" s="26"/>
    </row>
    <row r="79" spans="1:6" s="3" customFormat="1" x14ac:dyDescent="0.35">
      <c r="A79" s="25"/>
      <c r="B79" s="25"/>
      <c r="C79" s="26"/>
      <c r="D79" s="27"/>
      <c r="E79" s="27"/>
      <c r="F79" s="26"/>
    </row>
    <row r="80" spans="1:6" s="3" customFormat="1" x14ac:dyDescent="0.35">
      <c r="A80" s="25"/>
      <c r="B80" s="25"/>
      <c r="C80" s="26"/>
      <c r="D80" s="27"/>
      <c r="E80" s="27"/>
      <c r="F80" s="26"/>
    </row>
    <row r="81" spans="1:6" s="3" customFormat="1" x14ac:dyDescent="0.35">
      <c r="A81" s="25"/>
      <c r="B81" s="25"/>
      <c r="C81" s="26"/>
      <c r="D81" s="27"/>
      <c r="E81" s="27"/>
      <c r="F81" s="26"/>
    </row>
    <row r="82" spans="1:6" s="3" customFormat="1" x14ac:dyDescent="0.35">
      <c r="A82" s="25"/>
      <c r="B82" s="25"/>
      <c r="C82" s="26"/>
      <c r="D82" s="27"/>
      <c r="E82" s="27"/>
      <c r="F82" s="26"/>
    </row>
    <row r="83" spans="1:6" s="3" customFormat="1" x14ac:dyDescent="0.35">
      <c r="A83" s="25"/>
      <c r="B83" s="25"/>
      <c r="C83" s="26"/>
      <c r="D83" s="27"/>
      <c r="E83" s="27"/>
      <c r="F83" s="26"/>
    </row>
    <row r="84" spans="1:6" s="3" customFormat="1" x14ac:dyDescent="0.35">
      <c r="A84" s="25"/>
      <c r="B84" s="25"/>
      <c r="C84" s="26"/>
      <c r="D84" s="27"/>
      <c r="E84" s="27"/>
      <c r="F84" s="26"/>
    </row>
    <row r="85" spans="1:6" s="3" customFormat="1" x14ac:dyDescent="0.35">
      <c r="A85" s="25"/>
      <c r="B85" s="25"/>
      <c r="C85" s="26"/>
      <c r="D85" s="27"/>
      <c r="E85" s="27"/>
      <c r="F85" s="26"/>
    </row>
    <row r="86" spans="1:6" s="3" customFormat="1" x14ac:dyDescent="0.35">
      <c r="A86" s="25"/>
      <c r="B86" s="25"/>
      <c r="C86" s="26"/>
      <c r="D86" s="27"/>
      <c r="E86" s="27"/>
      <c r="F86" s="26"/>
    </row>
    <row r="87" spans="1:6" s="3" customFormat="1" x14ac:dyDescent="0.35">
      <c r="A87" s="25"/>
      <c r="B87" s="25"/>
      <c r="C87" s="26"/>
      <c r="D87" s="27"/>
      <c r="E87" s="27"/>
      <c r="F87" s="26"/>
    </row>
    <row r="88" spans="1:6" s="3" customFormat="1" x14ac:dyDescent="0.35">
      <c r="A88" s="25"/>
      <c r="B88" s="25"/>
      <c r="C88" s="26"/>
      <c r="D88" s="27"/>
      <c r="E88" s="27"/>
      <c r="F88" s="26"/>
    </row>
    <row r="89" spans="1:6" s="3" customFormat="1" x14ac:dyDescent="0.35">
      <c r="A89" s="25"/>
      <c r="B89" s="25"/>
      <c r="C89" s="26"/>
      <c r="D89" s="27"/>
      <c r="E89" s="27"/>
      <c r="F89" s="26"/>
    </row>
    <row r="90" spans="1:6" s="3" customFormat="1" x14ac:dyDescent="0.35">
      <c r="A90" s="25"/>
      <c r="B90" s="25"/>
      <c r="C90" s="26"/>
      <c r="D90" s="27"/>
      <c r="E90" s="27"/>
      <c r="F90" s="26"/>
    </row>
    <row r="91" spans="1:6" s="3" customFormat="1" x14ac:dyDescent="0.35">
      <c r="A91" s="25"/>
      <c r="B91" s="25"/>
      <c r="C91" s="26"/>
      <c r="D91" s="27"/>
      <c r="E91" s="27"/>
      <c r="F91" s="26"/>
    </row>
    <row r="92" spans="1:6" s="3" customFormat="1" x14ac:dyDescent="0.35">
      <c r="A92" s="25"/>
      <c r="B92" s="25"/>
      <c r="C92" s="26"/>
      <c r="D92" s="27"/>
      <c r="E92" s="27"/>
      <c r="F92" s="26"/>
    </row>
    <row r="93" spans="1:6" s="3" customFormat="1" x14ac:dyDescent="0.35">
      <c r="A93" s="25"/>
      <c r="B93" s="25"/>
      <c r="C93" s="26"/>
      <c r="D93" s="27"/>
      <c r="E93" s="27"/>
      <c r="F93" s="26"/>
    </row>
    <row r="94" spans="1:6" s="3" customFormat="1" x14ac:dyDescent="0.35">
      <c r="A94" s="25"/>
      <c r="B94" s="25"/>
      <c r="C94" s="26"/>
      <c r="D94" s="27"/>
      <c r="E94" s="27"/>
      <c r="F94" s="26"/>
    </row>
    <row r="95" spans="1:6" s="3" customFormat="1" x14ac:dyDescent="0.35">
      <c r="A95" s="25"/>
      <c r="B95" s="25"/>
      <c r="C95" s="26"/>
      <c r="D95" s="27"/>
      <c r="E95" s="27"/>
      <c r="F95" s="26"/>
    </row>
    <row r="96" spans="1:6" s="3" customFormat="1" x14ac:dyDescent="0.35">
      <c r="A96" s="25"/>
      <c r="B96" s="25"/>
      <c r="C96" s="26"/>
      <c r="D96" s="27"/>
      <c r="E96" s="27"/>
      <c r="F96" s="26"/>
    </row>
    <row r="97" spans="1:6" s="3" customFormat="1" x14ac:dyDescent="0.35">
      <c r="A97" s="25"/>
      <c r="B97" s="25"/>
      <c r="C97" s="26"/>
      <c r="D97" s="27"/>
      <c r="E97" s="27"/>
      <c r="F97" s="26"/>
    </row>
    <row r="98" spans="1:6" s="3" customFormat="1" x14ac:dyDescent="0.35">
      <c r="A98" s="25"/>
      <c r="B98" s="25"/>
      <c r="C98" s="26"/>
      <c r="D98" s="27"/>
      <c r="E98" s="27"/>
      <c r="F98" s="26"/>
    </row>
    <row r="99" spans="1:6" s="18" customFormat="1" x14ac:dyDescent="0.35">
      <c r="A99" s="25"/>
      <c r="B99" s="25"/>
      <c r="C99" s="26"/>
      <c r="D99" s="27"/>
      <c r="E99" s="27"/>
      <c r="F99" s="26"/>
    </row>
    <row r="100" spans="1:6" s="3" customFormat="1" x14ac:dyDescent="0.35">
      <c r="A100" s="25"/>
      <c r="B100" s="25"/>
      <c r="C100" s="26"/>
      <c r="D100" s="27"/>
      <c r="E100" s="27"/>
      <c r="F100" s="26"/>
    </row>
    <row r="101" spans="1:6" s="3" customFormat="1" x14ac:dyDescent="0.35">
      <c r="A101" s="25"/>
      <c r="B101" s="25"/>
      <c r="C101" s="26"/>
      <c r="D101" s="27"/>
      <c r="E101" s="27"/>
      <c r="F101" s="26"/>
    </row>
    <row r="102" spans="1:6" s="3" customFormat="1" x14ac:dyDescent="0.35">
      <c r="A102" s="25"/>
      <c r="B102" s="25"/>
      <c r="C102" s="26"/>
      <c r="D102" s="27"/>
      <c r="E102" s="27"/>
      <c r="F102" s="26"/>
    </row>
    <row r="103" spans="1:6" s="6" customFormat="1" x14ac:dyDescent="0.35">
      <c r="A103" s="25"/>
      <c r="B103" s="25"/>
      <c r="C103" s="26"/>
      <c r="D103" s="27"/>
      <c r="E103" s="27"/>
      <c r="F103" s="26"/>
    </row>
    <row r="104" spans="1:6" s="6" customFormat="1" x14ac:dyDescent="0.35">
      <c r="A104" s="25"/>
      <c r="B104" s="25"/>
      <c r="C104" s="26"/>
      <c r="D104" s="27"/>
      <c r="E104" s="27"/>
      <c r="F104" s="26"/>
    </row>
    <row r="105" spans="1:6" s="6" customFormat="1" x14ac:dyDescent="0.35">
      <c r="A105" s="25"/>
      <c r="B105" s="25"/>
      <c r="C105" s="26"/>
      <c r="D105" s="27"/>
      <c r="E105" s="27"/>
      <c r="F105" s="26"/>
    </row>
    <row r="106" spans="1:6" s="6" customFormat="1" x14ac:dyDescent="0.35">
      <c r="A106" s="25"/>
      <c r="B106" s="25"/>
      <c r="C106" s="26"/>
      <c r="D106" s="27"/>
      <c r="E106" s="27"/>
      <c r="F106" s="26"/>
    </row>
    <row r="107" spans="1:6" s="6" customFormat="1" x14ac:dyDescent="0.35">
      <c r="A107" s="25"/>
      <c r="B107" s="25"/>
      <c r="C107" s="26"/>
      <c r="D107" s="27"/>
      <c r="E107" s="27"/>
      <c r="F107" s="26"/>
    </row>
    <row r="108" spans="1:6" s="6" customFormat="1" x14ac:dyDescent="0.35">
      <c r="A108" s="25"/>
      <c r="B108" s="25"/>
      <c r="C108" s="26"/>
      <c r="D108" s="27"/>
      <c r="E108" s="27"/>
      <c r="F108" s="26"/>
    </row>
    <row r="109" spans="1:6" s="6" customFormat="1" x14ac:dyDescent="0.35">
      <c r="A109" s="25"/>
      <c r="B109" s="25"/>
      <c r="C109" s="26"/>
      <c r="D109" s="27"/>
      <c r="E109" s="27"/>
      <c r="F109" s="26"/>
    </row>
    <row r="110" spans="1:6" s="6" customFormat="1" x14ac:dyDescent="0.35">
      <c r="A110" s="25"/>
      <c r="B110" s="25"/>
      <c r="C110" s="26"/>
      <c r="D110" s="27"/>
      <c r="E110" s="27"/>
      <c r="F110" s="26"/>
    </row>
    <row r="111" spans="1:6" s="6" customFormat="1" x14ac:dyDescent="0.35">
      <c r="A111" s="25"/>
      <c r="B111" s="25"/>
      <c r="C111" s="26"/>
      <c r="D111" s="27"/>
      <c r="E111" s="27"/>
      <c r="F111" s="26"/>
    </row>
    <row r="112" spans="1:6" s="6" customFormat="1" x14ac:dyDescent="0.35">
      <c r="A112" s="25"/>
      <c r="B112" s="25"/>
      <c r="C112" s="26"/>
      <c r="D112" s="27"/>
      <c r="E112" s="27"/>
      <c r="F112" s="26"/>
    </row>
    <row r="113" spans="1:6" s="6" customFormat="1" x14ac:dyDescent="0.35">
      <c r="A113" s="25"/>
      <c r="B113" s="25"/>
      <c r="C113" s="26"/>
      <c r="D113" s="27"/>
      <c r="E113" s="27"/>
      <c r="F113" s="26"/>
    </row>
    <row r="114" spans="1:6" s="14" customFormat="1" x14ac:dyDescent="0.35">
      <c r="A114" s="25"/>
      <c r="B114" s="25"/>
      <c r="C114" s="26"/>
      <c r="D114" s="27"/>
      <c r="E114" s="27"/>
      <c r="F114" s="26"/>
    </row>
    <row r="115" spans="1:6" s="6" customFormat="1" x14ac:dyDescent="0.35">
      <c r="A115" s="25"/>
      <c r="B115" s="25"/>
      <c r="C115" s="26"/>
      <c r="D115" s="27"/>
      <c r="E115" s="27"/>
      <c r="F115" s="26"/>
    </row>
    <row r="116" spans="1:6" s="6" customFormat="1" x14ac:dyDescent="0.35">
      <c r="A116" s="25"/>
      <c r="B116" s="25"/>
      <c r="C116" s="26"/>
      <c r="D116" s="27"/>
      <c r="E116" s="27"/>
      <c r="F116" s="26"/>
    </row>
    <row r="117" spans="1:6" s="6" customFormat="1" x14ac:dyDescent="0.35">
      <c r="A117" s="25"/>
      <c r="B117" s="25"/>
      <c r="C117" s="26"/>
      <c r="D117" s="27"/>
      <c r="E117" s="27"/>
      <c r="F117" s="26"/>
    </row>
    <row r="118" spans="1:6" s="6" customFormat="1" x14ac:dyDescent="0.35">
      <c r="A118" s="25"/>
      <c r="B118" s="25"/>
      <c r="C118" s="26"/>
      <c r="D118" s="27"/>
      <c r="E118" s="27"/>
      <c r="F118" s="26"/>
    </row>
    <row r="119" spans="1:6" s="6" customFormat="1" x14ac:dyDescent="0.35">
      <c r="A119" s="25"/>
      <c r="B119" s="25"/>
      <c r="C119" s="26"/>
      <c r="D119" s="27"/>
      <c r="E119" s="27"/>
      <c r="F119" s="26"/>
    </row>
    <row r="120" spans="1:6" s="6" customFormat="1" x14ac:dyDescent="0.35">
      <c r="A120" s="25"/>
      <c r="B120" s="25"/>
      <c r="C120" s="26"/>
      <c r="D120" s="27"/>
      <c r="E120" s="27"/>
      <c r="F120" s="26"/>
    </row>
    <row r="121" spans="1:6" s="6" customFormat="1" x14ac:dyDescent="0.35">
      <c r="A121" s="25"/>
      <c r="B121" s="25"/>
      <c r="C121" s="26"/>
      <c r="D121" s="27"/>
      <c r="E121" s="27"/>
      <c r="F121" s="26"/>
    </row>
    <row r="122" spans="1:6" s="6" customFormat="1" x14ac:dyDescent="0.35">
      <c r="A122" s="25"/>
      <c r="B122" s="25"/>
      <c r="C122" s="26"/>
      <c r="D122" s="27"/>
      <c r="E122" s="27"/>
      <c r="F122" s="26"/>
    </row>
    <row r="123" spans="1:6" s="6" customFormat="1" x14ac:dyDescent="0.35">
      <c r="A123" s="25"/>
      <c r="B123" s="25"/>
      <c r="C123" s="26"/>
      <c r="D123" s="27"/>
      <c r="E123" s="27"/>
      <c r="F123" s="26"/>
    </row>
    <row r="124" spans="1:6" s="6" customFormat="1" x14ac:dyDescent="0.35">
      <c r="A124" s="25"/>
      <c r="B124" s="25"/>
      <c r="C124" s="26"/>
      <c r="D124" s="27"/>
      <c r="E124" s="27"/>
      <c r="F124" s="26"/>
    </row>
    <row r="125" spans="1:6" s="6" customFormat="1" x14ac:dyDescent="0.35">
      <c r="A125" s="25"/>
      <c r="B125" s="25"/>
      <c r="C125" s="26"/>
      <c r="D125" s="27"/>
      <c r="E125" s="27"/>
      <c r="F125" s="26"/>
    </row>
    <row r="126" spans="1:6" s="5" customFormat="1" x14ac:dyDescent="0.35">
      <c r="A126" s="25"/>
      <c r="B126" s="25"/>
      <c r="C126" s="26"/>
      <c r="D126" s="27"/>
      <c r="E126" s="27"/>
      <c r="F126" s="26"/>
    </row>
    <row r="127" spans="1:6" s="5" customFormat="1" x14ac:dyDescent="0.35">
      <c r="A127" s="25"/>
      <c r="B127" s="25"/>
      <c r="C127" s="26"/>
      <c r="D127" s="27"/>
      <c r="E127" s="27"/>
      <c r="F127" s="26"/>
    </row>
    <row r="128" spans="1:6" s="5" customFormat="1" x14ac:dyDescent="0.35">
      <c r="A128" s="25"/>
      <c r="B128" s="25"/>
      <c r="C128" s="26"/>
      <c r="D128" s="27"/>
      <c r="E128" s="27"/>
      <c r="F128" s="26"/>
    </row>
    <row r="129" spans="1:6" s="5" customFormat="1" x14ac:dyDescent="0.35">
      <c r="A129" s="25"/>
      <c r="B129" s="25"/>
      <c r="C129" s="26"/>
      <c r="D129" s="27"/>
      <c r="E129" s="27"/>
      <c r="F129" s="26"/>
    </row>
    <row r="130" spans="1:6" s="5" customFormat="1" x14ac:dyDescent="0.35">
      <c r="A130" s="25"/>
      <c r="B130" s="25"/>
      <c r="C130" s="26"/>
      <c r="D130" s="27"/>
      <c r="E130" s="27"/>
      <c r="F130" s="26"/>
    </row>
    <row r="131" spans="1:6" s="5" customFormat="1" x14ac:dyDescent="0.35">
      <c r="A131" s="25"/>
      <c r="B131" s="25"/>
      <c r="C131" s="26"/>
      <c r="D131" s="27"/>
      <c r="E131" s="27"/>
      <c r="F131" s="26"/>
    </row>
    <row r="132" spans="1:6" s="5" customFormat="1" x14ac:dyDescent="0.35">
      <c r="A132" s="25"/>
      <c r="B132" s="25"/>
      <c r="C132" s="26"/>
      <c r="D132" s="27"/>
      <c r="E132" s="27"/>
      <c r="F132" s="26"/>
    </row>
    <row r="133" spans="1:6" s="5" customFormat="1" x14ac:dyDescent="0.35">
      <c r="A133" s="25"/>
      <c r="B133" s="25"/>
      <c r="C133" s="26"/>
      <c r="D133" s="27"/>
      <c r="E133" s="27"/>
      <c r="F133" s="26"/>
    </row>
    <row r="134" spans="1:6" s="5" customFormat="1" x14ac:dyDescent="0.35">
      <c r="A134" s="25"/>
      <c r="B134" s="25"/>
      <c r="C134" s="26"/>
      <c r="D134" s="27"/>
      <c r="E134" s="27"/>
      <c r="F134" s="26"/>
    </row>
    <row r="135" spans="1:6" s="5" customFormat="1" x14ac:dyDescent="0.35">
      <c r="A135" s="25"/>
      <c r="B135" s="25"/>
      <c r="C135" s="26"/>
      <c r="D135" s="27"/>
      <c r="E135" s="27"/>
      <c r="F135" s="26"/>
    </row>
    <row r="136" spans="1:6" s="5" customFormat="1" x14ac:dyDescent="0.35">
      <c r="A136" s="25"/>
      <c r="B136" s="25"/>
      <c r="C136" s="26"/>
      <c r="D136" s="27"/>
      <c r="E136" s="27"/>
      <c r="F136" s="26"/>
    </row>
    <row r="137" spans="1:6" s="5" customFormat="1" x14ac:dyDescent="0.35">
      <c r="A137" s="25"/>
      <c r="B137" s="25"/>
      <c r="C137" s="26"/>
      <c r="D137" s="27"/>
      <c r="E137" s="27"/>
      <c r="F137" s="26"/>
    </row>
    <row r="138" spans="1:6" s="5" customFormat="1" x14ac:dyDescent="0.35">
      <c r="A138" s="25"/>
      <c r="B138" s="25"/>
      <c r="C138" s="26"/>
      <c r="D138" s="27"/>
      <c r="E138" s="27"/>
      <c r="F138" s="26"/>
    </row>
    <row r="139" spans="1:6" s="5" customFormat="1" x14ac:dyDescent="0.35">
      <c r="A139" s="25"/>
      <c r="B139" s="25"/>
      <c r="C139" s="26"/>
      <c r="D139" s="27"/>
      <c r="E139" s="27"/>
      <c r="F139" s="26"/>
    </row>
    <row r="140" spans="1:6" s="5" customFormat="1" x14ac:dyDescent="0.35">
      <c r="A140" s="25"/>
      <c r="B140" s="25"/>
      <c r="C140" s="26"/>
      <c r="D140" s="27"/>
      <c r="E140" s="27"/>
      <c r="F140" s="26"/>
    </row>
    <row r="141" spans="1:6" x14ac:dyDescent="0.35">
      <c r="A141" s="25"/>
      <c r="B141" s="25"/>
      <c r="C141" s="26"/>
      <c r="D141" s="27"/>
      <c r="E141" s="27"/>
      <c r="F141" s="26"/>
    </row>
    <row r="142" spans="1:6" x14ac:dyDescent="0.35">
      <c r="A142" s="25"/>
      <c r="B142" s="25"/>
      <c r="C142" s="26"/>
      <c r="D142" s="27"/>
      <c r="E142" s="27"/>
      <c r="F142" s="26"/>
    </row>
    <row r="143" spans="1:6" x14ac:dyDescent="0.35">
      <c r="A143" s="25"/>
      <c r="B143" s="25"/>
      <c r="C143" s="26"/>
      <c r="D143" s="27"/>
      <c r="E143" s="27"/>
      <c r="F143" s="26"/>
    </row>
    <row r="144" spans="1:6" x14ac:dyDescent="0.35">
      <c r="A144" s="25"/>
      <c r="B144" s="25"/>
      <c r="C144" s="26"/>
      <c r="D144" s="27"/>
      <c r="E144" s="27"/>
      <c r="F144" s="26"/>
    </row>
    <row r="145" spans="1:6" x14ac:dyDescent="0.35">
      <c r="A145" s="25"/>
      <c r="B145" s="25"/>
      <c r="C145" s="26"/>
      <c r="D145" s="27"/>
      <c r="E145" s="27"/>
      <c r="F145" s="26"/>
    </row>
    <row r="146" spans="1:6" x14ac:dyDescent="0.35">
      <c r="A146" s="25"/>
      <c r="B146" s="25"/>
      <c r="C146" s="26"/>
      <c r="D146" s="27"/>
      <c r="E146" s="27"/>
      <c r="F146" s="26"/>
    </row>
    <row r="147" spans="1:6" x14ac:dyDescent="0.35">
      <c r="A147" s="25"/>
      <c r="B147" s="25"/>
      <c r="C147" s="26"/>
      <c r="D147" s="27"/>
      <c r="E147" s="27"/>
      <c r="F147" s="26"/>
    </row>
    <row r="148" spans="1:6" x14ac:dyDescent="0.35">
      <c r="A148" s="25"/>
      <c r="B148" s="25"/>
      <c r="C148" s="26"/>
      <c r="D148" s="27"/>
      <c r="E148" s="27"/>
      <c r="F148" s="26"/>
    </row>
    <row r="149" spans="1:6" x14ac:dyDescent="0.35">
      <c r="A149" s="25"/>
      <c r="B149" s="25"/>
      <c r="C149" s="26"/>
      <c r="D149" s="27"/>
      <c r="E149" s="27"/>
      <c r="F149" s="26"/>
    </row>
    <row r="150" spans="1:6" x14ac:dyDescent="0.35">
      <c r="A150" s="25"/>
      <c r="B150" s="25"/>
      <c r="C150" s="26"/>
      <c r="D150" s="27"/>
      <c r="E150" s="27"/>
      <c r="F150" s="26"/>
    </row>
    <row r="151" spans="1:6" x14ac:dyDescent="0.35">
      <c r="A151" s="25"/>
      <c r="B151" s="25"/>
      <c r="C151" s="26"/>
      <c r="D151" s="27"/>
      <c r="E151" s="27"/>
      <c r="F151" s="26"/>
    </row>
    <row r="152" spans="1:6" x14ac:dyDescent="0.35">
      <c r="A152" s="25"/>
      <c r="B152" s="25"/>
      <c r="C152" s="26"/>
      <c r="D152" s="27"/>
      <c r="E152" s="27"/>
      <c r="F152" s="26"/>
    </row>
    <row r="153" spans="1:6" x14ac:dyDescent="0.35">
      <c r="A153" s="25"/>
      <c r="B153" s="25"/>
      <c r="C153" s="26"/>
      <c r="D153" s="27"/>
      <c r="E153" s="27"/>
      <c r="F153" s="26"/>
    </row>
    <row r="154" spans="1:6" x14ac:dyDescent="0.35">
      <c r="A154" s="25"/>
      <c r="B154" s="25"/>
      <c r="C154" s="26"/>
      <c r="D154" s="27"/>
      <c r="E154" s="27"/>
      <c r="F154" s="26"/>
    </row>
    <row r="155" spans="1:6" x14ac:dyDescent="0.35">
      <c r="A155" s="25"/>
      <c r="B155" s="25"/>
      <c r="C155" s="26"/>
      <c r="D155" s="27"/>
      <c r="E155" s="27"/>
      <c r="F155" s="26"/>
    </row>
    <row r="156" spans="1:6" x14ac:dyDescent="0.35">
      <c r="A156" s="25"/>
      <c r="B156" s="25"/>
      <c r="C156" s="26"/>
      <c r="D156" s="27"/>
      <c r="E156" s="27"/>
      <c r="F156" s="26"/>
    </row>
    <row r="157" spans="1:6" x14ac:dyDescent="0.35">
      <c r="A157" s="25"/>
      <c r="B157" s="25"/>
      <c r="C157" s="26"/>
      <c r="D157" s="27"/>
      <c r="E157" s="27"/>
      <c r="F157" s="26"/>
    </row>
    <row r="158" spans="1:6" x14ac:dyDescent="0.35">
      <c r="A158" s="25"/>
      <c r="B158" s="25"/>
      <c r="C158" s="26"/>
      <c r="D158" s="27"/>
      <c r="E158" s="27"/>
      <c r="F158" s="26"/>
    </row>
    <row r="159" spans="1:6" x14ac:dyDescent="0.35">
      <c r="A159" s="25"/>
      <c r="B159" s="25"/>
      <c r="C159" s="26"/>
      <c r="D159" s="27"/>
      <c r="E159" s="27"/>
      <c r="F159" s="26"/>
    </row>
    <row r="160" spans="1:6" x14ac:dyDescent="0.35">
      <c r="A160" s="25"/>
      <c r="B160" s="25"/>
      <c r="C160" s="26"/>
      <c r="D160" s="27"/>
      <c r="E160" s="27"/>
      <c r="F160" s="26"/>
    </row>
    <row r="161" spans="1:6" x14ac:dyDescent="0.35">
      <c r="A161" s="25"/>
      <c r="B161" s="25"/>
      <c r="C161" s="26"/>
      <c r="D161" s="27"/>
      <c r="E161" s="27"/>
      <c r="F161" s="26"/>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17"/>
      <c r="B170" s="17"/>
      <c r="C170" s="17"/>
      <c r="D170" s="16"/>
      <c r="E170" s="16"/>
      <c r="F170" s="16"/>
    </row>
    <row r="171" spans="1:6" x14ac:dyDescent="0.35">
      <c r="A171" s="17"/>
      <c r="B171" s="17"/>
      <c r="C171" s="17"/>
      <c r="D171" s="16"/>
      <c r="E171" s="16"/>
      <c r="F171" s="16"/>
    </row>
    <row r="172" spans="1:6" x14ac:dyDescent="0.35">
      <c r="A172" s="17"/>
      <c r="B172" s="17"/>
      <c r="C172" s="17"/>
      <c r="D172" s="16"/>
      <c r="E172" s="16"/>
      <c r="F172" s="16"/>
    </row>
    <row r="173" spans="1:6" x14ac:dyDescent="0.35">
      <c r="A173" s="17"/>
      <c r="B173" s="17"/>
      <c r="C173" s="17"/>
      <c r="D173" s="16"/>
      <c r="E173" s="16"/>
      <c r="F173" s="16"/>
    </row>
    <row r="174" spans="1:6" x14ac:dyDescent="0.35">
      <c r="A174" s="17"/>
      <c r="B174" s="17"/>
      <c r="C174" s="17"/>
      <c r="D174" s="16"/>
      <c r="E174" s="16"/>
      <c r="F174" s="16"/>
    </row>
    <row r="175" spans="1:6" x14ac:dyDescent="0.35">
      <c r="A175" s="19"/>
      <c r="B175" s="19"/>
      <c r="C175" s="19"/>
      <c r="D175" s="20"/>
      <c r="E175" s="20"/>
      <c r="F175" s="20"/>
    </row>
    <row r="176" spans="1:6" x14ac:dyDescent="0.35">
      <c r="A176" s="19"/>
      <c r="B176" s="19"/>
      <c r="C176" s="19"/>
      <c r="D176" s="20"/>
      <c r="E176" s="20"/>
      <c r="F176" s="20"/>
    </row>
    <row r="177" spans="1:6" x14ac:dyDescent="0.35">
      <c r="A177" s="19"/>
      <c r="B177" s="19"/>
      <c r="C177" s="19"/>
      <c r="D177" s="20"/>
      <c r="E177" s="20"/>
      <c r="F177" s="20"/>
    </row>
    <row r="178" spans="1:6" x14ac:dyDescent="0.35">
      <c r="A178" s="19"/>
      <c r="B178" s="19"/>
      <c r="C178" s="19"/>
      <c r="D178" s="20"/>
      <c r="E178" s="20"/>
      <c r="F178" s="20"/>
    </row>
    <row r="179" spans="1:6" x14ac:dyDescent="0.35">
      <c r="A179" s="19"/>
      <c r="B179" s="19"/>
      <c r="C179" s="19"/>
      <c r="D179" s="20"/>
      <c r="E179" s="20"/>
      <c r="F179" s="20"/>
    </row>
    <row r="180" spans="1:6" x14ac:dyDescent="0.35">
      <c r="A180" s="19"/>
      <c r="B180" s="19"/>
      <c r="C180" s="19"/>
      <c r="D180" s="20"/>
      <c r="E180" s="20"/>
      <c r="F180" s="20"/>
    </row>
  </sheetData>
  <autoFilter ref="A2:F178" xr:uid="{2C771D35-AF12-4691-B1F6-9CE13ED007CF}">
    <sortState xmlns:xlrd2="http://schemas.microsoft.com/office/spreadsheetml/2017/richdata2" ref="A3:F178">
      <sortCondition ref="A2:A178"/>
    </sortState>
  </autoFilter>
  <mergeCells count="1">
    <mergeCell ref="A1:F1"/>
  </mergeCells>
  <conditionalFormatting sqref="A57:F169">
    <cfRule type="expression" dxfId="7" priority="2">
      <formula>$J57="Over 12 hours"</formula>
    </cfRule>
  </conditionalFormatting>
  <conditionalFormatting sqref="A3:F56">
    <cfRule type="expression" dxfId="2" priority="1">
      <formula>$J3="Over 12 hours"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5D7B-57FC-49D8-9449-344F9A89E60C}">
  <sheetPr>
    <tabColor theme="7"/>
  </sheetPr>
  <dimension ref="A1:K185"/>
  <sheetViews>
    <sheetView zoomScaleNormal="100" workbookViewId="0">
      <pane ySplit="1" topLeftCell="A2" activePane="bottomLeft" state="frozenSplit"/>
      <selection sqref="A1:F1"/>
      <selection pane="bottomLeft" activeCell="B5" sqref="B5"/>
    </sheetView>
  </sheetViews>
  <sheetFormatPr defaultColWidth="0" defaultRowHeight="15.5" x14ac:dyDescent="0.35"/>
  <cols>
    <col min="1" max="1" width="15.07421875" style="3" customWidth="1"/>
    <col min="2" max="2" width="13.23046875" style="3" customWidth="1"/>
    <col min="3" max="3" width="61.765625" style="3" customWidth="1"/>
    <col min="4" max="4" width="17.765625" style="3" customWidth="1"/>
    <col min="5" max="5" width="17.765625" style="13" customWidth="1"/>
    <col min="6" max="6" width="47" style="13" customWidth="1"/>
    <col min="7" max="11" width="0" hidden="1" customWidth="1"/>
    <col min="12" max="16384" width="8.765625" hidden="1"/>
  </cols>
  <sheetData>
    <row r="1" spans="1:6" ht="32.5" x14ac:dyDescent="0.35">
      <c r="A1" s="44" t="str">
        <f>"Daily closure report: "&amp;'Front page'!A7</f>
        <v>Daily closure report: Monday, 21 July</v>
      </c>
      <c r="B1" s="44"/>
      <c r="C1" s="44"/>
      <c r="D1" s="44"/>
      <c r="E1" s="44"/>
      <c r="F1" s="44"/>
    </row>
    <row r="2" spans="1:6" s="12" customFormat="1" ht="28" x14ac:dyDescent="0.35">
      <c r="A2" s="12" t="s">
        <v>9</v>
      </c>
      <c r="B2" s="12" t="s">
        <v>1</v>
      </c>
      <c r="C2" s="12" t="s">
        <v>0</v>
      </c>
      <c r="D2" s="12" t="s">
        <v>11</v>
      </c>
      <c r="E2" s="12" t="s">
        <v>12</v>
      </c>
      <c r="F2" s="12" t="s">
        <v>10</v>
      </c>
    </row>
    <row r="3" spans="1:6" s="6" customFormat="1" ht="62" x14ac:dyDescent="0.35">
      <c r="A3" s="25" t="s">
        <v>54</v>
      </c>
      <c r="B3" s="25" t="s">
        <v>18</v>
      </c>
      <c r="C3" s="26" t="s">
        <v>55</v>
      </c>
      <c r="D3" s="27">
        <v>45847.208333333299</v>
      </c>
      <c r="E3" s="27">
        <v>46507.999305555597</v>
      </c>
      <c r="F3" s="26" t="s">
        <v>56</v>
      </c>
    </row>
    <row r="4" spans="1:6" s="6" customFormat="1" ht="62" x14ac:dyDescent="0.35">
      <c r="A4" s="25" t="s">
        <v>54</v>
      </c>
      <c r="B4" s="25" t="s">
        <v>2</v>
      </c>
      <c r="C4" s="26" t="s">
        <v>87</v>
      </c>
      <c r="D4" s="27">
        <v>45859.583333333299</v>
      </c>
      <c r="E4" s="27">
        <v>45864.25</v>
      </c>
      <c r="F4" s="26" t="s">
        <v>88</v>
      </c>
    </row>
    <row r="5" spans="1:6" s="6" customFormat="1" ht="46.5" x14ac:dyDescent="0.35">
      <c r="A5" s="25" t="s">
        <v>54</v>
      </c>
      <c r="B5" s="25" t="s">
        <v>2</v>
      </c>
      <c r="C5" s="26" t="s">
        <v>93</v>
      </c>
      <c r="D5" s="27">
        <v>45859.833333333299</v>
      </c>
      <c r="E5" s="27">
        <v>45860.25</v>
      </c>
      <c r="F5" s="26" t="s">
        <v>94</v>
      </c>
    </row>
    <row r="6" spans="1:6" s="6" customFormat="1" ht="62" x14ac:dyDescent="0.35">
      <c r="A6" s="25" t="s">
        <v>54</v>
      </c>
      <c r="B6" s="25" t="s">
        <v>2</v>
      </c>
      <c r="C6" s="26" t="s">
        <v>587</v>
      </c>
      <c r="D6" s="27">
        <v>45859.833333333299</v>
      </c>
      <c r="E6" s="27">
        <v>45860.25</v>
      </c>
      <c r="F6" s="26" t="s">
        <v>588</v>
      </c>
    </row>
    <row r="7" spans="1:6" s="6" customFormat="1" ht="62" x14ac:dyDescent="0.35">
      <c r="A7" s="25" t="s">
        <v>54</v>
      </c>
      <c r="B7" s="25" t="s">
        <v>6</v>
      </c>
      <c r="C7" s="26" t="s">
        <v>589</v>
      </c>
      <c r="D7" s="27">
        <v>45859.833333333299</v>
      </c>
      <c r="E7" s="27">
        <v>45860.25</v>
      </c>
      <c r="F7" s="26" t="s">
        <v>588</v>
      </c>
    </row>
    <row r="8" spans="1:6" s="6" customFormat="1" ht="62" x14ac:dyDescent="0.35">
      <c r="A8" s="25" t="s">
        <v>60</v>
      </c>
      <c r="B8" s="25" t="s">
        <v>2</v>
      </c>
      <c r="C8" s="26" t="s">
        <v>135</v>
      </c>
      <c r="D8" s="27">
        <v>45859.833333333299</v>
      </c>
      <c r="E8" s="27">
        <v>45860.25</v>
      </c>
      <c r="F8" s="26" t="s">
        <v>136</v>
      </c>
    </row>
    <row r="9" spans="1:6" s="6" customFormat="1" ht="46.5" x14ac:dyDescent="0.35">
      <c r="A9" s="25" t="s">
        <v>60</v>
      </c>
      <c r="B9" s="25" t="s">
        <v>2</v>
      </c>
      <c r="C9" s="26" t="s">
        <v>591</v>
      </c>
      <c r="D9" s="27">
        <v>45859.833333333299</v>
      </c>
      <c r="E9" s="27">
        <v>45860.25</v>
      </c>
      <c r="F9" s="26" t="s">
        <v>499</v>
      </c>
    </row>
    <row r="10" spans="1:6" s="6" customFormat="1" ht="62" x14ac:dyDescent="0.35">
      <c r="A10" s="25" t="s">
        <v>60</v>
      </c>
      <c r="B10" s="25" t="s">
        <v>6</v>
      </c>
      <c r="C10" s="26" t="s">
        <v>137</v>
      </c>
      <c r="D10" s="27">
        <v>45859.833333333299</v>
      </c>
      <c r="E10" s="27">
        <v>45860.25</v>
      </c>
      <c r="F10" s="26" t="s">
        <v>138</v>
      </c>
    </row>
    <row r="11" spans="1:6" s="6" customFormat="1" ht="62" x14ac:dyDescent="0.35">
      <c r="A11" s="25" t="s">
        <v>60</v>
      </c>
      <c r="B11" s="25" t="s">
        <v>2</v>
      </c>
      <c r="C11" s="26" t="s">
        <v>161</v>
      </c>
      <c r="D11" s="27">
        <v>45859.854166666701</v>
      </c>
      <c r="E11" s="27">
        <v>45860.25</v>
      </c>
      <c r="F11" s="26" t="s">
        <v>162</v>
      </c>
    </row>
    <row r="12" spans="1:6" s="6" customFormat="1" ht="62" x14ac:dyDescent="0.35">
      <c r="A12" s="25" t="s">
        <v>60</v>
      </c>
      <c r="B12" s="25" t="s">
        <v>2</v>
      </c>
      <c r="C12" s="26" t="s">
        <v>163</v>
      </c>
      <c r="D12" s="27">
        <v>45859.854166666701</v>
      </c>
      <c r="E12" s="27">
        <v>45860.25</v>
      </c>
      <c r="F12" s="26" t="s">
        <v>162</v>
      </c>
    </row>
    <row r="13" spans="1:6" s="6" customFormat="1" ht="93" x14ac:dyDescent="0.35">
      <c r="A13" s="25" t="s">
        <v>60</v>
      </c>
      <c r="B13" s="25" t="s">
        <v>2</v>
      </c>
      <c r="C13" s="26" t="s">
        <v>555</v>
      </c>
      <c r="D13" s="27">
        <v>45859.916666666701</v>
      </c>
      <c r="E13" s="27">
        <v>45860.208333333299</v>
      </c>
      <c r="F13" s="26" t="s">
        <v>556</v>
      </c>
    </row>
    <row r="14" spans="1:6" s="6" customFormat="1" ht="62" x14ac:dyDescent="0.35">
      <c r="A14" s="25" t="s">
        <v>33</v>
      </c>
      <c r="B14" s="25" t="s">
        <v>6</v>
      </c>
      <c r="C14" s="26" t="s">
        <v>34</v>
      </c>
      <c r="D14" s="27">
        <v>45859.875</v>
      </c>
      <c r="E14" s="27">
        <v>45860.208333333299</v>
      </c>
      <c r="F14" s="26" t="s">
        <v>35</v>
      </c>
    </row>
    <row r="15" spans="1:6" s="6" customFormat="1" ht="46.5" x14ac:dyDescent="0.35">
      <c r="A15" s="25" t="s">
        <v>21</v>
      </c>
      <c r="B15" s="25" t="s">
        <v>18</v>
      </c>
      <c r="C15" s="26" t="s">
        <v>27</v>
      </c>
      <c r="D15" s="27">
        <v>45859.833333333299</v>
      </c>
      <c r="E15" s="27">
        <v>45860.25</v>
      </c>
      <c r="F15" s="26" t="s">
        <v>28</v>
      </c>
    </row>
    <row r="16" spans="1:6" s="6" customFormat="1" ht="77.5" x14ac:dyDescent="0.35">
      <c r="A16" s="25" t="s">
        <v>637</v>
      </c>
      <c r="B16" s="25" t="s">
        <v>5</v>
      </c>
      <c r="C16" s="26" t="s">
        <v>638</v>
      </c>
      <c r="D16" s="27">
        <v>45859.916666666701</v>
      </c>
      <c r="E16" s="27">
        <v>45860.229166666701</v>
      </c>
      <c r="F16" s="26" t="s">
        <v>639</v>
      </c>
    </row>
    <row r="17" spans="1:6" s="6" customFormat="1" ht="62" x14ac:dyDescent="0.35">
      <c r="A17" s="25" t="s">
        <v>24</v>
      </c>
      <c r="B17" s="25" t="s">
        <v>4</v>
      </c>
      <c r="C17" s="26" t="s">
        <v>25</v>
      </c>
      <c r="D17" s="27">
        <v>45859.833333333299</v>
      </c>
      <c r="E17" s="27">
        <v>45860.25</v>
      </c>
      <c r="F17" s="26" t="s">
        <v>26</v>
      </c>
    </row>
    <row r="18" spans="1:6" s="6" customFormat="1" ht="62" x14ac:dyDescent="0.35">
      <c r="A18" s="25" t="s">
        <v>24</v>
      </c>
      <c r="B18" s="25" t="s">
        <v>5</v>
      </c>
      <c r="C18" s="26" t="s">
        <v>456</v>
      </c>
      <c r="D18" s="27">
        <v>45859.25</v>
      </c>
      <c r="E18" s="27">
        <v>45859.833333333299</v>
      </c>
      <c r="F18" s="26" t="s">
        <v>457</v>
      </c>
    </row>
    <row r="19" spans="1:6" s="6" customFormat="1" ht="62" x14ac:dyDescent="0.35">
      <c r="A19" s="25" t="s">
        <v>24</v>
      </c>
      <c r="B19" s="25" t="s">
        <v>4</v>
      </c>
      <c r="C19" s="26" t="s">
        <v>458</v>
      </c>
      <c r="D19" s="27">
        <v>45859.833333333299</v>
      </c>
      <c r="E19" s="27">
        <v>45860.25</v>
      </c>
      <c r="F19" s="26" t="s">
        <v>457</v>
      </c>
    </row>
    <row r="20" spans="1:6" s="6" customFormat="1" ht="62" x14ac:dyDescent="0.35">
      <c r="A20" s="25" t="s">
        <v>24</v>
      </c>
      <c r="B20" s="25" t="s">
        <v>5</v>
      </c>
      <c r="C20" s="26" t="s">
        <v>456</v>
      </c>
      <c r="D20" s="27">
        <v>45860.25</v>
      </c>
      <c r="E20" s="27">
        <v>45860.833333333299</v>
      </c>
      <c r="F20" s="26" t="s">
        <v>457</v>
      </c>
    </row>
    <row r="21" spans="1:6" s="6" customFormat="1" ht="62" x14ac:dyDescent="0.35">
      <c r="A21" s="25" t="s">
        <v>130</v>
      </c>
      <c r="B21" s="25" t="s">
        <v>5</v>
      </c>
      <c r="C21" s="26" t="s">
        <v>131</v>
      </c>
      <c r="D21" s="27">
        <v>45859.833333333299</v>
      </c>
      <c r="E21" s="27">
        <v>45860.25</v>
      </c>
      <c r="F21" s="26" t="s">
        <v>132</v>
      </c>
    </row>
    <row r="22" spans="1:6" s="6" customFormat="1" ht="46.5" x14ac:dyDescent="0.35">
      <c r="A22" s="25" t="s">
        <v>139</v>
      </c>
      <c r="B22" s="25" t="s">
        <v>2</v>
      </c>
      <c r="C22" s="26" t="s">
        <v>501</v>
      </c>
      <c r="D22" s="27">
        <v>45859.833333333299</v>
      </c>
      <c r="E22" s="27">
        <v>45860.25</v>
      </c>
      <c r="F22" s="26" t="s">
        <v>502</v>
      </c>
    </row>
    <row r="23" spans="1:6" s="6" customFormat="1" ht="62" x14ac:dyDescent="0.35">
      <c r="A23" s="25" t="s">
        <v>139</v>
      </c>
      <c r="B23" s="25" t="s">
        <v>6</v>
      </c>
      <c r="C23" s="26" t="s">
        <v>140</v>
      </c>
      <c r="D23" s="27">
        <v>45859.833333333299</v>
      </c>
      <c r="E23" s="27">
        <v>45860.25</v>
      </c>
      <c r="F23" s="26" t="s">
        <v>141</v>
      </c>
    </row>
    <row r="24" spans="1:6" s="6" customFormat="1" ht="62" x14ac:dyDescent="0.35">
      <c r="A24" s="25" t="s">
        <v>139</v>
      </c>
      <c r="B24" s="25" t="s">
        <v>6</v>
      </c>
      <c r="C24" s="26" t="s">
        <v>142</v>
      </c>
      <c r="D24" s="27">
        <v>45859.833333333299</v>
      </c>
      <c r="E24" s="27">
        <v>45860.25</v>
      </c>
      <c r="F24" s="26" t="s">
        <v>143</v>
      </c>
    </row>
    <row r="25" spans="1:6" s="6" customFormat="1" ht="77.5" x14ac:dyDescent="0.35">
      <c r="A25" s="25" t="s">
        <v>139</v>
      </c>
      <c r="B25" s="25" t="s">
        <v>6</v>
      </c>
      <c r="C25" s="26" t="s">
        <v>144</v>
      </c>
      <c r="D25" s="27">
        <v>45859.833333333299</v>
      </c>
      <c r="E25" s="27">
        <v>45860.25</v>
      </c>
      <c r="F25" s="26" t="s">
        <v>145</v>
      </c>
    </row>
    <row r="26" spans="1:6" s="6" customFormat="1" ht="62" x14ac:dyDescent="0.35">
      <c r="A26" s="25" t="s">
        <v>139</v>
      </c>
      <c r="B26" s="25" t="s">
        <v>6</v>
      </c>
      <c r="C26" s="26" t="s">
        <v>592</v>
      </c>
      <c r="D26" s="27">
        <v>45859.833333333299</v>
      </c>
      <c r="E26" s="27">
        <v>45860.25</v>
      </c>
      <c r="F26" s="26" t="s">
        <v>593</v>
      </c>
    </row>
    <row r="27" spans="1:6" s="6" customFormat="1" ht="77.5" x14ac:dyDescent="0.35">
      <c r="A27" s="25" t="s">
        <v>139</v>
      </c>
      <c r="B27" s="25" t="s">
        <v>2</v>
      </c>
      <c r="C27" s="26" t="s">
        <v>146</v>
      </c>
      <c r="D27" s="27">
        <v>45859.833333333299</v>
      </c>
      <c r="E27" s="27">
        <v>45860.25</v>
      </c>
      <c r="F27" s="26" t="s">
        <v>147</v>
      </c>
    </row>
    <row r="28" spans="1:6" s="6" customFormat="1" ht="62" x14ac:dyDescent="0.35">
      <c r="A28" s="25" t="s">
        <v>139</v>
      </c>
      <c r="B28" s="25" t="s">
        <v>2</v>
      </c>
      <c r="C28" s="26" t="s">
        <v>148</v>
      </c>
      <c r="D28" s="27">
        <v>45859.833333333299</v>
      </c>
      <c r="E28" s="27">
        <v>45860.25</v>
      </c>
      <c r="F28" s="26" t="s">
        <v>149</v>
      </c>
    </row>
    <row r="29" spans="1:6" s="6" customFormat="1" ht="46.5" x14ac:dyDescent="0.35">
      <c r="A29" s="25" t="s">
        <v>139</v>
      </c>
      <c r="B29" s="25" t="s">
        <v>2</v>
      </c>
      <c r="C29" s="26" t="s">
        <v>150</v>
      </c>
      <c r="D29" s="27">
        <v>45859.833333333299</v>
      </c>
      <c r="E29" s="27">
        <v>45860.25</v>
      </c>
      <c r="F29" s="26" t="s">
        <v>151</v>
      </c>
    </row>
    <row r="30" spans="1:6" s="6" customFormat="1" ht="46.5" x14ac:dyDescent="0.35">
      <c r="A30" s="25" t="s">
        <v>139</v>
      </c>
      <c r="B30" s="25" t="s">
        <v>2</v>
      </c>
      <c r="C30" s="26" t="s">
        <v>152</v>
      </c>
      <c r="D30" s="27">
        <v>45859.833333333299</v>
      </c>
      <c r="E30" s="27">
        <v>45864.208333333299</v>
      </c>
      <c r="F30" s="26" t="s">
        <v>153</v>
      </c>
    </row>
    <row r="31" spans="1:6" s="6" customFormat="1" ht="62" x14ac:dyDescent="0.35">
      <c r="A31" s="25" t="s">
        <v>133</v>
      </c>
      <c r="B31" s="25" t="s">
        <v>6</v>
      </c>
      <c r="C31" s="26" t="s">
        <v>134</v>
      </c>
      <c r="D31" s="27">
        <v>45859.833333333299</v>
      </c>
      <c r="E31" s="27">
        <v>45860.25</v>
      </c>
      <c r="F31" s="26" t="s">
        <v>132</v>
      </c>
    </row>
    <row r="32" spans="1:6" s="6" customFormat="1" ht="46.5" x14ac:dyDescent="0.35">
      <c r="A32" s="25" t="s">
        <v>277</v>
      </c>
      <c r="B32" s="25" t="s">
        <v>4</v>
      </c>
      <c r="C32" s="26" t="s">
        <v>628</v>
      </c>
      <c r="D32" s="27">
        <v>45859.833333333299</v>
      </c>
      <c r="E32" s="27">
        <v>45860.25</v>
      </c>
      <c r="F32" s="26" t="s">
        <v>629</v>
      </c>
    </row>
    <row r="33" spans="1:6" s="6" customFormat="1" ht="46.5" x14ac:dyDescent="0.35">
      <c r="A33" s="25" t="s">
        <v>277</v>
      </c>
      <c r="B33" s="25" t="s">
        <v>4</v>
      </c>
      <c r="C33" s="26" t="s">
        <v>630</v>
      </c>
      <c r="D33" s="27">
        <v>45859.833333333299</v>
      </c>
      <c r="E33" s="27">
        <v>45860.25</v>
      </c>
      <c r="F33" s="26" t="s">
        <v>629</v>
      </c>
    </row>
    <row r="34" spans="1:6" s="6" customFormat="1" ht="46.5" x14ac:dyDescent="0.35">
      <c r="A34" s="25" t="s">
        <v>623</v>
      </c>
      <c r="B34" s="25" t="s">
        <v>18</v>
      </c>
      <c r="C34" s="26" t="s">
        <v>624</v>
      </c>
      <c r="D34" s="27">
        <v>45859.833333333299</v>
      </c>
      <c r="E34" s="27">
        <v>45860.25</v>
      </c>
      <c r="F34" s="26" t="s">
        <v>625</v>
      </c>
    </row>
    <row r="35" spans="1:6" s="6" customFormat="1" ht="46.5" x14ac:dyDescent="0.35">
      <c r="A35" s="25" t="s">
        <v>248</v>
      </c>
      <c r="B35" s="25" t="s">
        <v>18</v>
      </c>
      <c r="C35" s="26" t="s">
        <v>249</v>
      </c>
      <c r="D35" s="27">
        <v>45859.833333333299</v>
      </c>
      <c r="E35" s="27">
        <v>45860.25</v>
      </c>
      <c r="F35" s="26" t="s">
        <v>250</v>
      </c>
    </row>
    <row r="36" spans="1:6" s="6" customFormat="1" ht="46.5" x14ac:dyDescent="0.35">
      <c r="A36" s="25" t="s">
        <v>248</v>
      </c>
      <c r="B36" s="25" t="s">
        <v>6</v>
      </c>
      <c r="C36" s="26" t="s">
        <v>626</v>
      </c>
      <c r="D36" s="27">
        <v>45859.833333333299</v>
      </c>
      <c r="E36" s="27">
        <v>45860.25</v>
      </c>
      <c r="F36" s="26" t="s">
        <v>627</v>
      </c>
    </row>
    <row r="37" spans="1:6" s="6" customFormat="1" ht="77.5" x14ac:dyDescent="0.35">
      <c r="A37" s="25" t="s">
        <v>265</v>
      </c>
      <c r="B37" s="25" t="s">
        <v>2</v>
      </c>
      <c r="C37" s="26" t="s">
        <v>266</v>
      </c>
      <c r="D37" s="27">
        <v>45859.833333333299</v>
      </c>
      <c r="E37" s="27">
        <v>45860.25</v>
      </c>
      <c r="F37" s="26" t="s">
        <v>267</v>
      </c>
    </row>
    <row r="38" spans="1:6" s="6" customFormat="1" ht="31" x14ac:dyDescent="0.35">
      <c r="A38" s="25" t="s">
        <v>257</v>
      </c>
      <c r="B38" s="25" t="s">
        <v>6</v>
      </c>
      <c r="C38" s="26" t="s">
        <v>258</v>
      </c>
      <c r="D38" s="27">
        <v>45859.833333333299</v>
      </c>
      <c r="E38" s="27">
        <v>45860.208333333299</v>
      </c>
      <c r="F38" s="26" t="s">
        <v>259</v>
      </c>
    </row>
    <row r="39" spans="1:6" s="6" customFormat="1" ht="62" x14ac:dyDescent="0.35">
      <c r="A39" s="25" t="s">
        <v>251</v>
      </c>
      <c r="B39" s="25" t="s">
        <v>5</v>
      </c>
      <c r="C39" s="26" t="s">
        <v>534</v>
      </c>
      <c r="D39" s="27">
        <v>45859.833333333299</v>
      </c>
      <c r="E39" s="27">
        <v>45860.25</v>
      </c>
      <c r="F39" s="26" t="s">
        <v>535</v>
      </c>
    </row>
    <row r="40" spans="1:6" s="6" customFormat="1" ht="62" x14ac:dyDescent="0.35">
      <c r="A40" s="25" t="s">
        <v>251</v>
      </c>
      <c r="B40" s="25" t="s">
        <v>4</v>
      </c>
      <c r="C40" s="26" t="s">
        <v>262</v>
      </c>
      <c r="D40" s="27">
        <v>45859.833333333299</v>
      </c>
      <c r="E40" s="27">
        <v>45860.25</v>
      </c>
      <c r="F40" s="26" t="s">
        <v>535</v>
      </c>
    </row>
    <row r="41" spans="1:6" s="6" customFormat="1" ht="62" x14ac:dyDescent="0.35">
      <c r="A41" s="25" t="s">
        <v>251</v>
      </c>
      <c r="B41" s="25" t="s">
        <v>18</v>
      </c>
      <c r="C41" s="26" t="s">
        <v>622</v>
      </c>
      <c r="D41" s="27">
        <v>45859.833333333299</v>
      </c>
      <c r="E41" s="27">
        <v>45860.25</v>
      </c>
      <c r="F41" s="26" t="s">
        <v>423</v>
      </c>
    </row>
    <row r="42" spans="1:6" s="6" customFormat="1" ht="62" x14ac:dyDescent="0.35">
      <c r="A42" s="25" t="s">
        <v>254</v>
      </c>
      <c r="B42" s="25" t="s">
        <v>6</v>
      </c>
      <c r="C42" s="26" t="s">
        <v>255</v>
      </c>
      <c r="D42" s="27">
        <v>45859.916666666701</v>
      </c>
      <c r="E42" s="27">
        <v>45860.25</v>
      </c>
      <c r="F42" s="26" t="s">
        <v>256</v>
      </c>
    </row>
    <row r="43" spans="1:6" s="6" customFormat="1" ht="62" x14ac:dyDescent="0.35">
      <c r="A43" s="25" t="s">
        <v>557</v>
      </c>
      <c r="B43" s="25" t="s">
        <v>6</v>
      </c>
      <c r="C43" s="26" t="s">
        <v>558</v>
      </c>
      <c r="D43" s="27">
        <v>45859.916666666701</v>
      </c>
      <c r="E43" s="27">
        <v>45860.229166666701</v>
      </c>
      <c r="F43" s="26" t="s">
        <v>559</v>
      </c>
    </row>
    <row r="44" spans="1:6" s="6" customFormat="1" ht="77.5" x14ac:dyDescent="0.35">
      <c r="A44" s="25" t="s">
        <v>548</v>
      </c>
      <c r="B44" s="25" t="s">
        <v>4</v>
      </c>
      <c r="C44" s="26" t="s">
        <v>642</v>
      </c>
      <c r="D44" s="27">
        <v>45859.833333333299</v>
      </c>
      <c r="E44" s="27">
        <v>45860.25</v>
      </c>
      <c r="F44" s="26" t="s">
        <v>643</v>
      </c>
    </row>
    <row r="45" spans="1:6" s="6" customFormat="1" ht="62" x14ac:dyDescent="0.35">
      <c r="A45" s="25" t="s">
        <v>223</v>
      </c>
      <c r="B45" s="25" t="s">
        <v>4</v>
      </c>
      <c r="C45" s="26" t="s">
        <v>241</v>
      </c>
      <c r="D45" s="27">
        <v>45859.875</v>
      </c>
      <c r="E45" s="27">
        <v>45860.25</v>
      </c>
      <c r="F45" s="26" t="s">
        <v>242</v>
      </c>
    </row>
    <row r="46" spans="1:6" s="6" customFormat="1" ht="62" x14ac:dyDescent="0.35">
      <c r="A46" s="25" t="s">
        <v>223</v>
      </c>
      <c r="B46" s="25" t="s">
        <v>4</v>
      </c>
      <c r="C46" s="26" t="s">
        <v>243</v>
      </c>
      <c r="D46" s="27">
        <v>45859.875</v>
      </c>
      <c r="E46" s="27">
        <v>45860.25</v>
      </c>
      <c r="F46" s="26" t="s">
        <v>242</v>
      </c>
    </row>
    <row r="47" spans="1:6" s="6" customFormat="1" ht="108.5" x14ac:dyDescent="0.35">
      <c r="A47" s="25" t="s">
        <v>223</v>
      </c>
      <c r="B47" s="25" t="s">
        <v>18</v>
      </c>
      <c r="C47" s="26" t="s">
        <v>443</v>
      </c>
      <c r="D47" s="27">
        <v>45859.833333333299</v>
      </c>
      <c r="E47" s="27">
        <v>45860.25</v>
      </c>
      <c r="F47" s="26" t="s">
        <v>444</v>
      </c>
    </row>
    <row r="48" spans="1:6" s="6" customFormat="1" ht="31" x14ac:dyDescent="0.35">
      <c r="A48" s="25" t="s">
        <v>233</v>
      </c>
      <c r="B48" s="25" t="s">
        <v>5</v>
      </c>
      <c r="C48" s="26" t="s">
        <v>611</v>
      </c>
      <c r="D48" s="27">
        <v>45859.895833333299</v>
      </c>
      <c r="E48" s="27">
        <v>45860.25</v>
      </c>
      <c r="F48" s="26" t="s">
        <v>612</v>
      </c>
    </row>
    <row r="49" spans="1:6" s="6" customFormat="1" ht="46.5" x14ac:dyDescent="0.35">
      <c r="A49" s="25" t="s">
        <v>233</v>
      </c>
      <c r="B49" s="25" t="s">
        <v>18</v>
      </c>
      <c r="C49" s="26" t="s">
        <v>244</v>
      </c>
      <c r="D49" s="27">
        <v>45859.875</v>
      </c>
      <c r="E49" s="27">
        <v>45860.25</v>
      </c>
      <c r="F49" s="26" t="s">
        <v>245</v>
      </c>
    </row>
    <row r="50" spans="1:6" s="6" customFormat="1" ht="31" x14ac:dyDescent="0.35">
      <c r="A50" s="25" t="s">
        <v>230</v>
      </c>
      <c r="B50" s="25" t="s">
        <v>6</v>
      </c>
      <c r="C50" s="26" t="s">
        <v>610</v>
      </c>
      <c r="D50" s="27">
        <v>45859.895833333299</v>
      </c>
      <c r="E50" s="27">
        <v>45860.25</v>
      </c>
      <c r="F50" s="26" t="s">
        <v>530</v>
      </c>
    </row>
    <row r="51" spans="1:6" s="6" customFormat="1" ht="46.5" x14ac:dyDescent="0.35">
      <c r="A51" s="25" t="s">
        <v>230</v>
      </c>
      <c r="B51" s="25" t="s">
        <v>6</v>
      </c>
      <c r="C51" s="26" t="s">
        <v>231</v>
      </c>
      <c r="D51" s="27">
        <v>45859.875</v>
      </c>
      <c r="E51" s="27">
        <v>45860.25</v>
      </c>
      <c r="F51" s="26" t="s">
        <v>232</v>
      </c>
    </row>
    <row r="52" spans="1:6" s="6" customFormat="1" ht="46.5" x14ac:dyDescent="0.35">
      <c r="A52" s="25" t="s">
        <v>230</v>
      </c>
      <c r="B52" s="25" t="s">
        <v>2</v>
      </c>
      <c r="C52" s="26" t="s">
        <v>617</v>
      </c>
      <c r="D52" s="27">
        <v>45859.875</v>
      </c>
      <c r="E52" s="27">
        <v>45860.25</v>
      </c>
      <c r="F52" s="26" t="s">
        <v>618</v>
      </c>
    </row>
    <row r="53" spans="1:6" s="6" customFormat="1" ht="46.5" x14ac:dyDescent="0.35">
      <c r="A53" s="25" t="s">
        <v>230</v>
      </c>
      <c r="B53" s="25" t="s">
        <v>2</v>
      </c>
      <c r="C53" s="26" t="s">
        <v>619</v>
      </c>
      <c r="D53" s="27">
        <v>45859.875</v>
      </c>
      <c r="E53" s="27">
        <v>45860.25</v>
      </c>
      <c r="F53" s="26" t="s">
        <v>618</v>
      </c>
    </row>
    <row r="54" spans="1:6" s="6" customFormat="1" ht="62" x14ac:dyDescent="0.35">
      <c r="A54" s="25" t="s">
        <v>76</v>
      </c>
      <c r="B54" s="25" t="s">
        <v>2</v>
      </c>
      <c r="C54" s="26" t="s">
        <v>578</v>
      </c>
      <c r="D54" s="27">
        <v>45859.833333333299</v>
      </c>
      <c r="E54" s="27">
        <v>45860.208333333299</v>
      </c>
      <c r="F54" s="26" t="s">
        <v>579</v>
      </c>
    </row>
    <row r="55" spans="1:6" s="6" customFormat="1" ht="62" x14ac:dyDescent="0.35">
      <c r="A55" s="25" t="s">
        <v>76</v>
      </c>
      <c r="B55" s="25" t="s">
        <v>5</v>
      </c>
      <c r="C55" s="26" t="s">
        <v>317</v>
      </c>
      <c r="D55" s="27">
        <v>45859.833333333299</v>
      </c>
      <c r="E55" s="27">
        <v>45860.25</v>
      </c>
      <c r="F55" s="26" t="s">
        <v>318</v>
      </c>
    </row>
    <row r="56" spans="1:6" s="6" customFormat="1" ht="46.5" x14ac:dyDescent="0.35">
      <c r="A56" s="25" t="s">
        <v>76</v>
      </c>
      <c r="B56" s="25" t="s">
        <v>4</v>
      </c>
      <c r="C56" s="26" t="s">
        <v>319</v>
      </c>
      <c r="D56" s="27">
        <v>45859.833333333299</v>
      </c>
      <c r="E56" s="27">
        <v>45860.25</v>
      </c>
      <c r="F56" s="26" t="s">
        <v>320</v>
      </c>
    </row>
    <row r="57" spans="1:6" s="6" customFormat="1" ht="108.5" x14ac:dyDescent="0.35">
      <c r="A57" s="25" t="s">
        <v>76</v>
      </c>
      <c r="B57" s="25" t="s">
        <v>5</v>
      </c>
      <c r="C57" s="26" t="s">
        <v>640</v>
      </c>
      <c r="D57" s="27">
        <v>45859.833333333299</v>
      </c>
      <c r="E57" s="27">
        <v>45860.25</v>
      </c>
      <c r="F57" s="26" t="s">
        <v>641</v>
      </c>
    </row>
    <row r="58" spans="1:6" s="6" customFormat="1" ht="77.5" x14ac:dyDescent="0.35">
      <c r="A58" s="25" t="s">
        <v>76</v>
      </c>
      <c r="B58" s="25" t="s">
        <v>4</v>
      </c>
      <c r="C58" s="26" t="s">
        <v>560</v>
      </c>
      <c r="D58" s="27">
        <v>45859.833333333299</v>
      </c>
      <c r="E58" s="27">
        <v>45860.25</v>
      </c>
      <c r="F58" s="26" t="s">
        <v>561</v>
      </c>
    </row>
    <row r="59" spans="1:6" s="6" customFormat="1" ht="46.5" x14ac:dyDescent="0.35">
      <c r="A59" s="25" t="s">
        <v>613</v>
      </c>
      <c r="B59" s="25" t="s">
        <v>2</v>
      </c>
      <c r="C59" s="26" t="s">
        <v>614</v>
      </c>
      <c r="D59" s="27">
        <v>45859.875</v>
      </c>
      <c r="E59" s="27">
        <v>45860.25</v>
      </c>
      <c r="F59" s="26" t="s">
        <v>615</v>
      </c>
    </row>
    <row r="60" spans="1:6" s="6" customFormat="1" ht="46.5" x14ac:dyDescent="0.35">
      <c r="A60" s="25" t="s">
        <v>613</v>
      </c>
      <c r="B60" s="25" t="s">
        <v>2</v>
      </c>
      <c r="C60" s="26" t="s">
        <v>616</v>
      </c>
      <c r="D60" s="27">
        <v>45859.875</v>
      </c>
      <c r="E60" s="27">
        <v>45860.25</v>
      </c>
      <c r="F60" s="26" t="s">
        <v>615</v>
      </c>
    </row>
    <row r="61" spans="1:6" s="6" customFormat="1" ht="46.5" x14ac:dyDescent="0.35">
      <c r="A61" s="25" t="s">
        <v>337</v>
      </c>
      <c r="B61" s="25" t="s">
        <v>2</v>
      </c>
      <c r="C61" s="26" t="s">
        <v>568</v>
      </c>
      <c r="D61" s="27">
        <v>45859.833333333299</v>
      </c>
      <c r="E61" s="27">
        <v>45860.25</v>
      </c>
      <c r="F61" s="26" t="s">
        <v>569</v>
      </c>
    </row>
    <row r="62" spans="1:6" s="6" customFormat="1" ht="93" x14ac:dyDescent="0.35">
      <c r="A62" s="25" t="s">
        <v>65</v>
      </c>
      <c r="B62" s="25" t="s">
        <v>2</v>
      </c>
      <c r="C62" s="26" t="s">
        <v>66</v>
      </c>
      <c r="D62" s="27">
        <v>45859.833333333299</v>
      </c>
      <c r="E62" s="27">
        <v>45860.25</v>
      </c>
      <c r="F62" s="26" t="s">
        <v>64</v>
      </c>
    </row>
    <row r="63" spans="1:6" s="6" customFormat="1" ht="93" x14ac:dyDescent="0.35">
      <c r="A63" s="25" t="s">
        <v>65</v>
      </c>
      <c r="B63" s="25" t="s">
        <v>6</v>
      </c>
      <c r="C63" s="26" t="s">
        <v>84</v>
      </c>
      <c r="D63" s="27">
        <v>45859.833333333299</v>
      </c>
      <c r="E63" s="27">
        <v>45860.25</v>
      </c>
      <c r="F63" s="26" t="s">
        <v>85</v>
      </c>
    </row>
    <row r="64" spans="1:6" s="6" customFormat="1" ht="93" x14ac:dyDescent="0.35">
      <c r="A64" s="25" t="s">
        <v>65</v>
      </c>
      <c r="B64" s="25" t="s">
        <v>6</v>
      </c>
      <c r="C64" s="26" t="s">
        <v>86</v>
      </c>
      <c r="D64" s="27">
        <v>45859.833333333299</v>
      </c>
      <c r="E64" s="27">
        <v>45860.25</v>
      </c>
      <c r="F64" s="26" t="s">
        <v>85</v>
      </c>
    </row>
    <row r="65" spans="1:6" s="6" customFormat="1" ht="77.5" x14ac:dyDescent="0.35">
      <c r="A65" s="25" t="s">
        <v>45</v>
      </c>
      <c r="B65" s="25" t="s">
        <v>5</v>
      </c>
      <c r="C65" s="26" t="s">
        <v>46</v>
      </c>
      <c r="D65" s="27">
        <v>45859.833333333299</v>
      </c>
      <c r="E65" s="27">
        <v>45860.25</v>
      </c>
      <c r="F65" s="26" t="s">
        <v>47</v>
      </c>
    </row>
    <row r="66" spans="1:6" s="6" customFormat="1" ht="46.5" x14ac:dyDescent="0.35">
      <c r="A66" s="25" t="s">
        <v>388</v>
      </c>
      <c r="B66" s="25" t="s">
        <v>6</v>
      </c>
      <c r="C66" s="26" t="s">
        <v>389</v>
      </c>
      <c r="D66" s="27">
        <v>45859.833333333299</v>
      </c>
      <c r="E66" s="27">
        <v>45862.25</v>
      </c>
      <c r="F66" s="26" t="s">
        <v>390</v>
      </c>
    </row>
    <row r="67" spans="1:6" s="6" customFormat="1" ht="77.5" x14ac:dyDescent="0.35">
      <c r="A67" s="25" t="s">
        <v>71</v>
      </c>
      <c r="B67" s="25" t="s">
        <v>4</v>
      </c>
      <c r="C67" s="26" t="s">
        <v>72</v>
      </c>
      <c r="D67" s="27">
        <v>45859.833333333299</v>
      </c>
      <c r="E67" s="27">
        <v>45860.25</v>
      </c>
      <c r="F67" s="26" t="s">
        <v>69</v>
      </c>
    </row>
    <row r="68" spans="1:6" s="6" customFormat="1" ht="77.5" x14ac:dyDescent="0.35">
      <c r="A68" s="25" t="s">
        <v>71</v>
      </c>
      <c r="B68" s="25" t="s">
        <v>4</v>
      </c>
      <c r="C68" s="26" t="s">
        <v>346</v>
      </c>
      <c r="D68" s="27">
        <v>45859.833333333299</v>
      </c>
      <c r="E68" s="27">
        <v>45860.25</v>
      </c>
      <c r="F68" s="26" t="s">
        <v>347</v>
      </c>
    </row>
    <row r="69" spans="1:6" s="6" customFormat="1" ht="77.5" x14ac:dyDescent="0.35">
      <c r="A69" s="25" t="s">
        <v>650</v>
      </c>
      <c r="B69" s="25" t="s">
        <v>2</v>
      </c>
      <c r="C69" s="26" t="s">
        <v>651</v>
      </c>
      <c r="D69" s="27">
        <v>45859.833333333299</v>
      </c>
      <c r="E69" s="27">
        <v>45860.25</v>
      </c>
      <c r="F69" s="26" t="s">
        <v>649</v>
      </c>
    </row>
    <row r="70" spans="1:6" s="6" customFormat="1" ht="77.5" x14ac:dyDescent="0.35">
      <c r="A70" s="25" t="s">
        <v>356</v>
      </c>
      <c r="B70" s="25" t="s">
        <v>6</v>
      </c>
      <c r="C70" s="26" t="s">
        <v>357</v>
      </c>
      <c r="D70" s="27">
        <v>45859.541666666701</v>
      </c>
      <c r="E70" s="27">
        <v>45864.25</v>
      </c>
      <c r="F70" s="26" t="s">
        <v>358</v>
      </c>
    </row>
    <row r="71" spans="1:6" s="6" customFormat="1" ht="77.5" x14ac:dyDescent="0.35">
      <c r="A71" s="25" t="s">
        <v>356</v>
      </c>
      <c r="B71" s="25" t="s">
        <v>18</v>
      </c>
      <c r="C71" s="26" t="s">
        <v>570</v>
      </c>
      <c r="D71" s="27">
        <v>45859.833333333299</v>
      </c>
      <c r="E71" s="27">
        <v>45860.25</v>
      </c>
      <c r="F71" s="26" t="s">
        <v>358</v>
      </c>
    </row>
    <row r="72" spans="1:6" s="6" customFormat="1" ht="62" x14ac:dyDescent="0.35">
      <c r="A72" s="25" t="s">
        <v>17</v>
      </c>
      <c r="B72" s="25" t="s">
        <v>18</v>
      </c>
      <c r="C72" s="26" t="s">
        <v>19</v>
      </c>
      <c r="D72" s="27">
        <v>45859.833333333299</v>
      </c>
      <c r="E72" s="27">
        <v>45860.25</v>
      </c>
      <c r="F72" s="26" t="s">
        <v>20</v>
      </c>
    </row>
    <row r="73" spans="1:6" s="6" customFormat="1" ht="62" x14ac:dyDescent="0.35">
      <c r="A73" s="25" t="s">
        <v>17</v>
      </c>
      <c r="B73" s="25" t="s">
        <v>5</v>
      </c>
      <c r="C73" s="26" t="s">
        <v>459</v>
      </c>
      <c r="D73" s="27">
        <v>45859.833333333299</v>
      </c>
      <c r="E73" s="27">
        <v>45860.25</v>
      </c>
      <c r="F73" s="26" t="s">
        <v>460</v>
      </c>
    </row>
    <row r="74" spans="1:6" s="6" customFormat="1" ht="62" x14ac:dyDescent="0.35">
      <c r="A74" s="25" t="s">
        <v>17</v>
      </c>
      <c r="B74" s="25" t="s">
        <v>5</v>
      </c>
      <c r="C74" s="26" t="s">
        <v>461</v>
      </c>
      <c r="D74" s="27">
        <v>45859.833333333299</v>
      </c>
      <c r="E74" s="27">
        <v>45860.25</v>
      </c>
      <c r="F74" s="26" t="s">
        <v>460</v>
      </c>
    </row>
    <row r="75" spans="1:6" s="6" customFormat="1" ht="62" x14ac:dyDescent="0.35">
      <c r="A75" s="25" t="s">
        <v>17</v>
      </c>
      <c r="B75" s="25" t="s">
        <v>4</v>
      </c>
      <c r="C75" s="26" t="s">
        <v>462</v>
      </c>
      <c r="D75" s="27">
        <v>45859.833333333299</v>
      </c>
      <c r="E75" s="27">
        <v>45860.208333333299</v>
      </c>
      <c r="F75" s="26" t="s">
        <v>463</v>
      </c>
    </row>
    <row r="76" spans="1:6" s="6" customFormat="1" ht="77.5" x14ac:dyDescent="0.35">
      <c r="A76" s="25" t="s">
        <v>48</v>
      </c>
      <c r="B76" s="25" t="s">
        <v>2</v>
      </c>
      <c r="C76" s="26" t="s">
        <v>49</v>
      </c>
      <c r="D76" s="27">
        <v>45859.833333333299</v>
      </c>
      <c r="E76" s="27">
        <v>45860.25</v>
      </c>
      <c r="F76" s="26" t="s">
        <v>50</v>
      </c>
    </row>
    <row r="77" spans="1:6" s="6" customFormat="1" ht="77.5" x14ac:dyDescent="0.35">
      <c r="A77" s="25" t="s">
        <v>48</v>
      </c>
      <c r="B77" s="25" t="s">
        <v>6</v>
      </c>
      <c r="C77" s="26" t="s">
        <v>51</v>
      </c>
      <c r="D77" s="27">
        <v>45859.833333333299</v>
      </c>
      <c r="E77" s="27">
        <v>45860.25</v>
      </c>
      <c r="F77" s="26" t="s">
        <v>50</v>
      </c>
    </row>
    <row r="78" spans="1:6" s="6" customFormat="1" ht="93" x14ac:dyDescent="0.35">
      <c r="A78" s="25" t="s">
        <v>48</v>
      </c>
      <c r="B78" s="25" t="s">
        <v>18</v>
      </c>
      <c r="C78" s="26" t="s">
        <v>382</v>
      </c>
      <c r="D78" s="27">
        <v>45859.833333333299</v>
      </c>
      <c r="E78" s="27">
        <v>45860.25</v>
      </c>
      <c r="F78" s="26" t="s">
        <v>383</v>
      </c>
    </row>
    <row r="79" spans="1:6" s="6" customFormat="1" ht="93" x14ac:dyDescent="0.35">
      <c r="A79" s="25" t="s">
        <v>48</v>
      </c>
      <c r="B79" s="25" t="s">
        <v>18</v>
      </c>
      <c r="C79" s="26" t="s">
        <v>348</v>
      </c>
      <c r="D79" s="27">
        <v>45859.875</v>
      </c>
      <c r="E79" s="27">
        <v>45860.25</v>
      </c>
      <c r="F79" s="26" t="s">
        <v>349</v>
      </c>
    </row>
    <row r="80" spans="1:6" s="6" customFormat="1" ht="77.5" x14ac:dyDescent="0.35">
      <c r="A80" s="25" t="s">
        <v>48</v>
      </c>
      <c r="B80" s="25" t="s">
        <v>4</v>
      </c>
      <c r="C80" s="26" t="s">
        <v>450</v>
      </c>
      <c r="D80" s="27">
        <v>45859.875</v>
      </c>
      <c r="E80" s="27">
        <v>45860.25</v>
      </c>
      <c r="F80" s="26" t="s">
        <v>451</v>
      </c>
    </row>
    <row r="81" spans="1:6" s="6" customFormat="1" ht="62" x14ac:dyDescent="0.35">
      <c r="A81" s="25" t="s">
        <v>367</v>
      </c>
      <c r="B81" s="25" t="s">
        <v>4</v>
      </c>
      <c r="C81" s="26" t="s">
        <v>452</v>
      </c>
      <c r="D81" s="27">
        <v>45813.208333333299</v>
      </c>
      <c r="E81" s="27">
        <v>45861.833333333299</v>
      </c>
      <c r="F81" s="26" t="s">
        <v>369</v>
      </c>
    </row>
    <row r="82" spans="1:6" s="8" customFormat="1" ht="77.5" x14ac:dyDescent="0.35">
      <c r="A82" s="25" t="s">
        <v>367</v>
      </c>
      <c r="B82" s="25" t="s">
        <v>4</v>
      </c>
      <c r="C82" s="26" t="s">
        <v>454</v>
      </c>
      <c r="D82" s="27">
        <v>45859.833333333299</v>
      </c>
      <c r="E82" s="27">
        <v>45860.208333333299</v>
      </c>
      <c r="F82" s="26" t="s">
        <v>455</v>
      </c>
    </row>
    <row r="83" spans="1:6" s="6" customFormat="1" ht="93" x14ac:dyDescent="0.35">
      <c r="A83" s="25" t="s">
        <v>359</v>
      </c>
      <c r="B83" s="25" t="s">
        <v>2</v>
      </c>
      <c r="C83" s="26" t="s">
        <v>646</v>
      </c>
      <c r="D83" s="27">
        <v>45859.875</v>
      </c>
      <c r="E83" s="27">
        <v>45860.229166666701</v>
      </c>
      <c r="F83" s="26" t="s">
        <v>647</v>
      </c>
    </row>
    <row r="84" spans="1:6" s="6" customFormat="1" ht="77.5" x14ac:dyDescent="0.35">
      <c r="A84" s="25" t="s">
        <v>359</v>
      </c>
      <c r="B84" s="25" t="s">
        <v>2</v>
      </c>
      <c r="C84" s="26" t="s">
        <v>360</v>
      </c>
      <c r="D84" s="27">
        <v>45859.875</v>
      </c>
      <c r="E84" s="27">
        <v>45860.25</v>
      </c>
      <c r="F84" s="26" t="s">
        <v>361</v>
      </c>
    </row>
    <row r="85" spans="1:6" s="6" customFormat="1" ht="93" x14ac:dyDescent="0.35">
      <c r="A85" s="25" t="s">
        <v>81</v>
      </c>
      <c r="B85" s="25" t="s">
        <v>5</v>
      </c>
      <c r="C85" s="26" t="s">
        <v>82</v>
      </c>
      <c r="D85" s="27">
        <v>45804.833333333299</v>
      </c>
      <c r="E85" s="27">
        <v>45880.25</v>
      </c>
      <c r="F85" s="26" t="s">
        <v>83</v>
      </c>
    </row>
    <row r="86" spans="1:6" s="6" customFormat="1" ht="93" x14ac:dyDescent="0.35">
      <c r="A86" s="25" t="s">
        <v>81</v>
      </c>
      <c r="B86" s="25" t="s">
        <v>4</v>
      </c>
      <c r="C86" s="26" t="s">
        <v>577</v>
      </c>
      <c r="D86" s="27">
        <v>45859.833333333299</v>
      </c>
      <c r="E86" s="27">
        <v>45860.25</v>
      </c>
      <c r="F86" s="26" t="s">
        <v>487</v>
      </c>
    </row>
    <row r="87" spans="1:6" s="6" customFormat="1" ht="93" x14ac:dyDescent="0.35">
      <c r="A87" s="25" t="s">
        <v>103</v>
      </c>
      <c r="B87" s="25" t="s">
        <v>18</v>
      </c>
      <c r="C87" s="26" t="s">
        <v>104</v>
      </c>
      <c r="D87" s="27">
        <v>45859.833333333299</v>
      </c>
      <c r="E87" s="27">
        <v>45860.25</v>
      </c>
      <c r="F87" s="26" t="s">
        <v>105</v>
      </c>
    </row>
    <row r="88" spans="1:6" s="5" customFormat="1" ht="93" x14ac:dyDescent="0.35">
      <c r="A88" s="25" t="s">
        <v>99</v>
      </c>
      <c r="B88" s="25" t="s">
        <v>4</v>
      </c>
      <c r="C88" s="26" t="s">
        <v>100</v>
      </c>
      <c r="D88" s="27">
        <v>45859.833333333299</v>
      </c>
      <c r="E88" s="27">
        <v>45860.25</v>
      </c>
      <c r="F88" s="26" t="s">
        <v>101</v>
      </c>
    </row>
    <row r="89" spans="1:6" s="6" customFormat="1" ht="93" x14ac:dyDescent="0.35">
      <c r="A89" s="25" t="s">
        <v>99</v>
      </c>
      <c r="B89" s="25" t="s">
        <v>5</v>
      </c>
      <c r="C89" s="26" t="s">
        <v>102</v>
      </c>
      <c r="D89" s="27">
        <v>45859.833333333299</v>
      </c>
      <c r="E89" s="27">
        <v>45860.25</v>
      </c>
      <c r="F89" s="26" t="s">
        <v>101</v>
      </c>
    </row>
    <row r="90" spans="1:6" s="6" customFormat="1" ht="93" x14ac:dyDescent="0.35">
      <c r="A90" s="25" t="s">
        <v>99</v>
      </c>
      <c r="B90" s="25" t="s">
        <v>4</v>
      </c>
      <c r="C90" s="26" t="s">
        <v>106</v>
      </c>
      <c r="D90" s="27">
        <v>45859.833333333299</v>
      </c>
      <c r="E90" s="27">
        <v>45860.25</v>
      </c>
      <c r="F90" s="26" t="s">
        <v>107</v>
      </c>
    </row>
    <row r="91" spans="1:6" s="6" customFormat="1" ht="93" x14ac:dyDescent="0.35">
      <c r="A91" s="25" t="s">
        <v>108</v>
      </c>
      <c r="B91" s="25" t="s">
        <v>4</v>
      </c>
      <c r="C91" s="26" t="s">
        <v>488</v>
      </c>
      <c r="D91" s="27">
        <v>45860.375</v>
      </c>
      <c r="E91" s="27">
        <v>45860.833333333299</v>
      </c>
      <c r="F91" s="26" t="s">
        <v>489</v>
      </c>
    </row>
    <row r="92" spans="1:6" s="6" customFormat="1" ht="93" x14ac:dyDescent="0.35">
      <c r="A92" s="25" t="s">
        <v>108</v>
      </c>
      <c r="B92" s="25" t="s">
        <v>4</v>
      </c>
      <c r="C92" s="26" t="s">
        <v>586</v>
      </c>
      <c r="D92" s="27">
        <v>45859.875</v>
      </c>
      <c r="E92" s="27">
        <v>45860.25</v>
      </c>
      <c r="F92" s="26" t="s">
        <v>494</v>
      </c>
    </row>
    <row r="93" spans="1:6" s="6" customFormat="1" ht="46.5" x14ac:dyDescent="0.35">
      <c r="A93" s="25" t="s">
        <v>108</v>
      </c>
      <c r="B93" s="25" t="s">
        <v>5</v>
      </c>
      <c r="C93" s="26" t="s">
        <v>159</v>
      </c>
      <c r="D93" s="27">
        <v>45859.833333333299</v>
      </c>
      <c r="E93" s="27">
        <v>45860.25</v>
      </c>
      <c r="F93" s="26" t="s">
        <v>160</v>
      </c>
    </row>
    <row r="94" spans="1:6" s="6" customFormat="1" ht="31" x14ac:dyDescent="0.35">
      <c r="A94" s="25" t="s">
        <v>507</v>
      </c>
      <c r="B94" s="25" t="s">
        <v>6</v>
      </c>
      <c r="C94" s="26" t="s">
        <v>508</v>
      </c>
      <c r="D94" s="27">
        <v>45859.833333333299</v>
      </c>
      <c r="E94" s="27">
        <v>45860.25</v>
      </c>
      <c r="F94" s="26" t="s">
        <v>509</v>
      </c>
    </row>
    <row r="95" spans="1:6" s="6" customFormat="1" ht="93" x14ac:dyDescent="0.35">
      <c r="A95" s="25" t="s">
        <v>57</v>
      </c>
      <c r="B95" s="25" t="s">
        <v>2</v>
      </c>
      <c r="C95" s="26" t="s">
        <v>63</v>
      </c>
      <c r="D95" s="27">
        <v>45859.833333333299</v>
      </c>
      <c r="E95" s="27">
        <v>45860.25</v>
      </c>
      <c r="F95" s="26" t="s">
        <v>64</v>
      </c>
    </row>
    <row r="96" spans="1:6" s="6" customFormat="1" ht="77.5" x14ac:dyDescent="0.35">
      <c r="A96" s="25" t="s">
        <v>57</v>
      </c>
      <c r="B96" s="25" t="s">
        <v>2</v>
      </c>
      <c r="C96" s="26" t="s">
        <v>576</v>
      </c>
      <c r="D96" s="27">
        <v>45859.833333333299</v>
      </c>
      <c r="E96" s="27">
        <v>45860.25</v>
      </c>
      <c r="F96" s="26" t="s">
        <v>75</v>
      </c>
    </row>
    <row r="97" spans="1:6" s="6" customFormat="1" ht="93" x14ac:dyDescent="0.35">
      <c r="A97" s="25" t="s">
        <v>57</v>
      </c>
      <c r="B97" s="25" t="s">
        <v>2</v>
      </c>
      <c r="C97" s="26" t="s">
        <v>584</v>
      </c>
      <c r="D97" s="27">
        <v>45859.833333333299</v>
      </c>
      <c r="E97" s="27">
        <v>45860.25</v>
      </c>
      <c r="F97" s="26" t="s">
        <v>585</v>
      </c>
    </row>
    <row r="98" spans="1:6" s="6" customFormat="1" ht="93" x14ac:dyDescent="0.35">
      <c r="A98" s="25" t="s">
        <v>57</v>
      </c>
      <c r="B98" s="25" t="s">
        <v>6</v>
      </c>
      <c r="C98" s="26" t="s">
        <v>496</v>
      </c>
      <c r="D98" s="27">
        <v>45859.833333333299</v>
      </c>
      <c r="E98" s="27">
        <v>45860.25</v>
      </c>
      <c r="F98" s="26" t="s">
        <v>585</v>
      </c>
    </row>
    <row r="99" spans="1:6" s="6" customFormat="1" ht="62" x14ac:dyDescent="0.35">
      <c r="A99" s="25" t="s">
        <v>57</v>
      </c>
      <c r="B99" s="25" t="s">
        <v>6</v>
      </c>
      <c r="C99" s="26" t="s">
        <v>120</v>
      </c>
      <c r="D99" s="27">
        <v>45859.875</v>
      </c>
      <c r="E99" s="27">
        <v>45860.25</v>
      </c>
      <c r="F99" s="26" t="s">
        <v>590</v>
      </c>
    </row>
    <row r="100" spans="1:6" s="6" customFormat="1" ht="46.5" x14ac:dyDescent="0.35">
      <c r="A100" s="25" t="s">
        <v>57</v>
      </c>
      <c r="B100" s="25" t="s">
        <v>2</v>
      </c>
      <c r="C100" s="26" t="s">
        <v>156</v>
      </c>
      <c r="D100" s="27">
        <v>45859.833333333299</v>
      </c>
      <c r="E100" s="27">
        <v>45860.25</v>
      </c>
      <c r="F100" s="26" t="s">
        <v>157</v>
      </c>
    </row>
    <row r="101" spans="1:6" s="6" customFormat="1" ht="46.5" x14ac:dyDescent="0.35">
      <c r="A101" s="25" t="s">
        <v>57</v>
      </c>
      <c r="B101" s="25" t="s">
        <v>2</v>
      </c>
      <c r="C101" s="26" t="s">
        <v>594</v>
      </c>
      <c r="D101" s="27">
        <v>45859.833333333299</v>
      </c>
      <c r="E101" s="27">
        <v>45860.25</v>
      </c>
      <c r="F101" s="26" t="s">
        <v>157</v>
      </c>
    </row>
    <row r="102" spans="1:6" s="6" customFormat="1" ht="108.5" x14ac:dyDescent="0.35">
      <c r="A102" s="25" t="s">
        <v>57</v>
      </c>
      <c r="B102" s="25" t="s">
        <v>2</v>
      </c>
      <c r="C102" s="26" t="s">
        <v>296</v>
      </c>
      <c r="D102" s="27">
        <v>45859.916666666701</v>
      </c>
      <c r="E102" s="27">
        <v>45860.229166666701</v>
      </c>
      <c r="F102" s="26" t="s">
        <v>297</v>
      </c>
    </row>
    <row r="103" spans="1:6" s="6" customFormat="1" ht="46.5" x14ac:dyDescent="0.35">
      <c r="A103" s="25" t="s">
        <v>29</v>
      </c>
      <c r="B103" s="25" t="s">
        <v>2</v>
      </c>
      <c r="C103" s="26" t="s">
        <v>30</v>
      </c>
      <c r="D103" s="27">
        <v>45859.875</v>
      </c>
      <c r="E103" s="27">
        <v>45860.208333333299</v>
      </c>
      <c r="F103" s="26" t="s">
        <v>31</v>
      </c>
    </row>
    <row r="104" spans="1:6" s="6" customFormat="1" ht="62" x14ac:dyDescent="0.35">
      <c r="A104" s="25" t="s">
        <v>29</v>
      </c>
      <c r="B104" s="25" t="s">
        <v>6</v>
      </c>
      <c r="C104" s="26" t="s">
        <v>52</v>
      </c>
      <c r="D104" s="27">
        <v>45859.875</v>
      </c>
      <c r="E104" s="27">
        <v>45860.208333333299</v>
      </c>
      <c r="F104" s="26" t="s">
        <v>53</v>
      </c>
    </row>
    <row r="105" spans="1:6" s="6" customFormat="1" ht="77.5" x14ac:dyDescent="0.35">
      <c r="A105" s="25" t="s">
        <v>112</v>
      </c>
      <c r="B105" s="25" t="s">
        <v>6</v>
      </c>
      <c r="C105" s="26" t="s">
        <v>580</v>
      </c>
      <c r="D105" s="27">
        <v>45859.833333333299</v>
      </c>
      <c r="E105" s="27">
        <v>45860.25</v>
      </c>
      <c r="F105" s="26" t="s">
        <v>581</v>
      </c>
    </row>
    <row r="106" spans="1:6" s="6" customFormat="1" ht="77.5" x14ac:dyDescent="0.35">
      <c r="A106" s="25" t="s">
        <v>112</v>
      </c>
      <c r="B106" s="25" t="s">
        <v>6</v>
      </c>
      <c r="C106" s="26" t="s">
        <v>582</v>
      </c>
      <c r="D106" s="27">
        <v>45859.875</v>
      </c>
      <c r="E106" s="27">
        <v>45860.25</v>
      </c>
      <c r="F106" s="26" t="s">
        <v>581</v>
      </c>
    </row>
    <row r="107" spans="1:6" s="6" customFormat="1" ht="77.5" x14ac:dyDescent="0.35">
      <c r="A107" s="25" t="s">
        <v>112</v>
      </c>
      <c r="B107" s="25" t="s">
        <v>6</v>
      </c>
      <c r="C107" s="26" t="s">
        <v>583</v>
      </c>
      <c r="D107" s="27">
        <v>45859.916666666701</v>
      </c>
      <c r="E107" s="27">
        <v>45860.25</v>
      </c>
      <c r="F107" s="26" t="s">
        <v>581</v>
      </c>
    </row>
    <row r="108" spans="1:6" s="14" customFormat="1" ht="62" x14ac:dyDescent="0.35">
      <c r="A108" s="25" t="s">
        <v>115</v>
      </c>
      <c r="B108" s="25" t="s">
        <v>5</v>
      </c>
      <c r="C108" s="26" t="s">
        <v>116</v>
      </c>
      <c r="D108" s="27">
        <v>45859.833333333299</v>
      </c>
      <c r="E108" s="27">
        <v>45860.25</v>
      </c>
      <c r="F108" s="26" t="s">
        <v>117</v>
      </c>
    </row>
    <row r="109" spans="1:6" s="6" customFormat="1" ht="62" x14ac:dyDescent="0.35">
      <c r="A109" s="25" t="s">
        <v>268</v>
      </c>
      <c r="B109" s="25" t="s">
        <v>4</v>
      </c>
      <c r="C109" s="26" t="s">
        <v>273</v>
      </c>
      <c r="D109" s="27">
        <v>45855.25</v>
      </c>
      <c r="E109" s="27">
        <v>45876.25</v>
      </c>
      <c r="F109" s="26" t="s">
        <v>274</v>
      </c>
    </row>
    <row r="110" spans="1:6" s="6" customFormat="1" ht="31" x14ac:dyDescent="0.35">
      <c r="A110" s="25" t="s">
        <v>631</v>
      </c>
      <c r="B110" s="25" t="s">
        <v>6</v>
      </c>
      <c r="C110" s="26" t="s">
        <v>632</v>
      </c>
      <c r="D110" s="27">
        <v>45859.833333333299</v>
      </c>
      <c r="E110" s="27">
        <v>45860.208333333299</v>
      </c>
      <c r="F110" s="26" t="s">
        <v>633</v>
      </c>
    </row>
    <row r="111" spans="1:6" s="6" customFormat="1" ht="31" x14ac:dyDescent="0.35">
      <c r="A111" s="25" t="s">
        <v>631</v>
      </c>
      <c r="B111" s="25" t="s">
        <v>6</v>
      </c>
      <c r="C111" s="26" t="s">
        <v>634</v>
      </c>
      <c r="D111" s="27">
        <v>45859.833333333299</v>
      </c>
      <c r="E111" s="27">
        <v>45860.208333333299</v>
      </c>
      <c r="F111" s="26" t="s">
        <v>633</v>
      </c>
    </row>
    <row r="112" spans="1:6" s="5" customFormat="1" ht="77.5" x14ac:dyDescent="0.35">
      <c r="A112" s="25" t="s">
        <v>287</v>
      </c>
      <c r="B112" s="25" t="s">
        <v>7</v>
      </c>
      <c r="C112" s="26" t="s">
        <v>288</v>
      </c>
      <c r="D112" s="27">
        <v>45859.916666666701</v>
      </c>
      <c r="E112" s="27">
        <v>45860.208333333299</v>
      </c>
      <c r="F112" s="26" t="s">
        <v>289</v>
      </c>
    </row>
    <row r="113" spans="1:6" s="5" customFormat="1" ht="77.5" x14ac:dyDescent="0.35">
      <c r="A113" s="25" t="s">
        <v>287</v>
      </c>
      <c r="B113" s="25" t="s">
        <v>8</v>
      </c>
      <c r="C113" s="26" t="s">
        <v>290</v>
      </c>
      <c r="D113" s="27">
        <v>45859.916666666701</v>
      </c>
      <c r="E113" s="27">
        <v>45860.229166666701</v>
      </c>
      <c r="F113" s="26" t="s">
        <v>291</v>
      </c>
    </row>
    <row r="114" spans="1:6" s="5" customFormat="1" ht="77.5" x14ac:dyDescent="0.35">
      <c r="A114" s="25" t="s">
        <v>287</v>
      </c>
      <c r="B114" s="25" t="s">
        <v>8</v>
      </c>
      <c r="C114" s="26" t="s">
        <v>551</v>
      </c>
      <c r="D114" s="27">
        <v>45859.916666666701</v>
      </c>
      <c r="E114" s="27">
        <v>45860.229166666701</v>
      </c>
      <c r="F114" s="26" t="s">
        <v>552</v>
      </c>
    </row>
    <row r="115" spans="1:6" s="5" customFormat="1" ht="77.5" x14ac:dyDescent="0.35">
      <c r="A115" s="25" t="s">
        <v>287</v>
      </c>
      <c r="B115" s="25" t="s">
        <v>4</v>
      </c>
      <c r="C115" s="26" t="s">
        <v>292</v>
      </c>
      <c r="D115" s="27">
        <v>45859.916666666701</v>
      </c>
      <c r="E115" s="27">
        <v>45860.208333333299</v>
      </c>
      <c r="F115" s="26" t="s">
        <v>293</v>
      </c>
    </row>
    <row r="116" spans="1:6" s="5" customFormat="1" ht="77.5" x14ac:dyDescent="0.35">
      <c r="A116" s="25" t="s">
        <v>287</v>
      </c>
      <c r="B116" s="25" t="s">
        <v>7</v>
      </c>
      <c r="C116" s="26" t="s">
        <v>294</v>
      </c>
      <c r="D116" s="27">
        <v>45859.916666666701</v>
      </c>
      <c r="E116" s="27">
        <v>45860.208333333299</v>
      </c>
      <c r="F116" s="26" t="s">
        <v>293</v>
      </c>
    </row>
    <row r="117" spans="1:6" s="5" customFormat="1" ht="77.5" x14ac:dyDescent="0.35">
      <c r="A117" s="25" t="s">
        <v>287</v>
      </c>
      <c r="B117" s="25" t="s">
        <v>18</v>
      </c>
      <c r="C117" s="26" t="s">
        <v>295</v>
      </c>
      <c r="D117" s="27">
        <v>45859.916666666701</v>
      </c>
      <c r="E117" s="27">
        <v>45860.208333333299</v>
      </c>
      <c r="F117" s="26" t="s">
        <v>293</v>
      </c>
    </row>
    <row r="118" spans="1:6" s="5" customFormat="1" ht="77.5" x14ac:dyDescent="0.35">
      <c r="A118" s="25" t="s">
        <v>287</v>
      </c>
      <c r="B118" s="25" t="s">
        <v>7</v>
      </c>
      <c r="C118" s="26" t="s">
        <v>298</v>
      </c>
      <c r="D118" s="27">
        <v>45859.916666666701</v>
      </c>
      <c r="E118" s="27">
        <v>45860.229166666701</v>
      </c>
      <c r="F118" s="26" t="s">
        <v>299</v>
      </c>
    </row>
    <row r="119" spans="1:6" s="5" customFormat="1" ht="46.5" x14ac:dyDescent="0.35">
      <c r="A119" s="25" t="s">
        <v>287</v>
      </c>
      <c r="B119" s="25" t="s">
        <v>8</v>
      </c>
      <c r="C119" s="26" t="s">
        <v>635</v>
      </c>
      <c r="D119" s="27">
        <v>45859.916666666701</v>
      </c>
      <c r="E119" s="27">
        <v>45860.229166666701</v>
      </c>
      <c r="F119" s="26" t="s">
        <v>636</v>
      </c>
    </row>
    <row r="120" spans="1:6" s="5" customFormat="1" ht="62" x14ac:dyDescent="0.35">
      <c r="A120" s="25" t="s">
        <v>287</v>
      </c>
      <c r="B120" s="25" t="s">
        <v>7</v>
      </c>
      <c r="C120" s="26" t="s">
        <v>435</v>
      </c>
      <c r="D120" s="27">
        <v>45859.916666666701</v>
      </c>
      <c r="E120" s="27">
        <v>45860.229166666701</v>
      </c>
      <c r="F120" s="26" t="s">
        <v>436</v>
      </c>
    </row>
    <row r="121" spans="1:6" s="5" customFormat="1" ht="46.5" x14ac:dyDescent="0.35">
      <c r="A121" s="25" t="s">
        <v>287</v>
      </c>
      <c r="B121" s="25" t="s">
        <v>8</v>
      </c>
      <c r="C121" s="26" t="s">
        <v>307</v>
      </c>
      <c r="D121" s="27">
        <v>45859.916666666701</v>
      </c>
      <c r="E121" s="27">
        <v>45860.229166666701</v>
      </c>
      <c r="F121" s="26" t="s">
        <v>308</v>
      </c>
    </row>
    <row r="122" spans="1:6" s="5" customFormat="1" ht="62" x14ac:dyDescent="0.35">
      <c r="A122" s="25" t="s">
        <v>287</v>
      </c>
      <c r="B122" s="25" t="s">
        <v>8</v>
      </c>
      <c r="C122" s="26" t="s">
        <v>309</v>
      </c>
      <c r="D122" s="27">
        <v>45859.916666666701</v>
      </c>
      <c r="E122" s="27">
        <v>45860.229166666701</v>
      </c>
      <c r="F122" s="26" t="s">
        <v>310</v>
      </c>
    </row>
    <row r="123" spans="1:6" s="5" customFormat="1" ht="77.5" x14ac:dyDescent="0.35">
      <c r="A123" s="25" t="s">
        <v>287</v>
      </c>
      <c r="B123" s="25" t="s">
        <v>8</v>
      </c>
      <c r="C123" s="26" t="s">
        <v>311</v>
      </c>
      <c r="D123" s="27">
        <v>45859.916666666701</v>
      </c>
      <c r="E123" s="27">
        <v>45860.229166666701</v>
      </c>
      <c r="F123" s="26" t="s">
        <v>312</v>
      </c>
    </row>
    <row r="124" spans="1:6" s="5" customFormat="1" ht="62" x14ac:dyDescent="0.35">
      <c r="A124" s="25" t="s">
        <v>227</v>
      </c>
      <c r="B124" s="25" t="s">
        <v>5</v>
      </c>
      <c r="C124" s="26" t="s">
        <v>228</v>
      </c>
      <c r="D124" s="27">
        <v>45859.875</v>
      </c>
      <c r="E124" s="27">
        <v>45860.25</v>
      </c>
      <c r="F124" s="26" t="s">
        <v>229</v>
      </c>
    </row>
    <row r="125" spans="1:6" s="5" customFormat="1" ht="46.5" x14ac:dyDescent="0.35">
      <c r="A125" s="25" t="s">
        <v>238</v>
      </c>
      <c r="B125" s="25" t="s">
        <v>6</v>
      </c>
      <c r="C125" s="26" t="s">
        <v>239</v>
      </c>
      <c r="D125" s="27">
        <v>45859.875</v>
      </c>
      <c r="E125" s="27">
        <v>45860.25</v>
      </c>
      <c r="F125" s="26" t="s">
        <v>240</v>
      </c>
    </row>
    <row r="126" spans="1:6" s="5" customFormat="1" ht="46.5" x14ac:dyDescent="0.35">
      <c r="A126" s="25" t="s">
        <v>217</v>
      </c>
      <c r="B126" s="25" t="s">
        <v>6</v>
      </c>
      <c r="C126" s="26" t="s">
        <v>218</v>
      </c>
      <c r="D126" s="27">
        <v>45859.875</v>
      </c>
      <c r="E126" s="27">
        <v>45860.25</v>
      </c>
      <c r="F126" s="26" t="s">
        <v>219</v>
      </c>
    </row>
    <row r="127" spans="1:6" s="5" customFormat="1" ht="46.5" x14ac:dyDescent="0.35">
      <c r="A127" s="25" t="s">
        <v>217</v>
      </c>
      <c r="B127" s="25" t="s">
        <v>6</v>
      </c>
      <c r="C127" s="26" t="s">
        <v>420</v>
      </c>
      <c r="D127" s="27">
        <v>45859.875</v>
      </c>
      <c r="E127" s="27">
        <v>45860.25</v>
      </c>
      <c r="F127" s="26" t="s">
        <v>531</v>
      </c>
    </row>
    <row r="128" spans="1:6" s="5" customFormat="1" ht="31" x14ac:dyDescent="0.35">
      <c r="A128" s="25" t="s">
        <v>217</v>
      </c>
      <c r="B128" s="25" t="s">
        <v>6</v>
      </c>
      <c r="C128" s="26" t="s">
        <v>532</v>
      </c>
      <c r="D128" s="27">
        <v>45859.9375</v>
      </c>
      <c r="E128" s="27">
        <v>45860.25</v>
      </c>
      <c r="F128" s="26" t="s">
        <v>533</v>
      </c>
    </row>
    <row r="129" spans="1:6" s="5" customFormat="1" ht="46.5" x14ac:dyDescent="0.35">
      <c r="A129" s="25" t="s">
        <v>220</v>
      </c>
      <c r="B129" s="25" t="s">
        <v>4</v>
      </c>
      <c r="C129" s="26" t="s">
        <v>221</v>
      </c>
      <c r="D129" s="27">
        <v>45859.875</v>
      </c>
      <c r="E129" s="27">
        <v>45860.25</v>
      </c>
      <c r="F129" s="26" t="s">
        <v>222</v>
      </c>
    </row>
    <row r="130" spans="1:6" ht="46.5" x14ac:dyDescent="0.35">
      <c r="A130" s="25" t="s">
        <v>220</v>
      </c>
      <c r="B130" s="25" t="s">
        <v>6</v>
      </c>
      <c r="C130" s="26" t="s">
        <v>620</v>
      </c>
      <c r="D130" s="27">
        <v>45859.875</v>
      </c>
      <c r="E130" s="27">
        <v>45860.25</v>
      </c>
      <c r="F130" s="26" t="s">
        <v>621</v>
      </c>
    </row>
    <row r="131" spans="1:6" ht="124" x14ac:dyDescent="0.35">
      <c r="A131" s="25" t="s">
        <v>220</v>
      </c>
      <c r="B131" s="25" t="s">
        <v>4</v>
      </c>
      <c r="C131" s="26" t="s">
        <v>566</v>
      </c>
      <c r="D131" s="27">
        <v>45859.916666666701</v>
      </c>
      <c r="E131" s="27">
        <v>45860.208333333299</v>
      </c>
      <c r="F131" s="26" t="s">
        <v>565</v>
      </c>
    </row>
    <row r="132" spans="1:6" ht="124" x14ac:dyDescent="0.35">
      <c r="A132" s="25" t="s">
        <v>220</v>
      </c>
      <c r="B132" s="25" t="s">
        <v>5</v>
      </c>
      <c r="C132" s="26" t="s">
        <v>567</v>
      </c>
      <c r="D132" s="27">
        <v>45859.916666666701</v>
      </c>
      <c r="E132" s="27">
        <v>45860.208333333299</v>
      </c>
      <c r="F132" s="26" t="s">
        <v>565</v>
      </c>
    </row>
    <row r="133" spans="1:6" ht="77.5" x14ac:dyDescent="0.35">
      <c r="A133" s="25" t="s">
        <v>304</v>
      </c>
      <c r="B133" s="25" t="s">
        <v>6</v>
      </c>
      <c r="C133" s="26" t="s">
        <v>573</v>
      </c>
      <c r="D133" s="27">
        <v>45859.927083333299</v>
      </c>
      <c r="E133" s="27">
        <v>45860.25</v>
      </c>
      <c r="F133" s="26" t="s">
        <v>574</v>
      </c>
    </row>
    <row r="134" spans="1:6" ht="77.5" x14ac:dyDescent="0.35">
      <c r="A134" s="25" t="s">
        <v>304</v>
      </c>
      <c r="B134" s="25" t="s">
        <v>6</v>
      </c>
      <c r="C134" s="26" t="s">
        <v>575</v>
      </c>
      <c r="D134" s="27">
        <v>45859.927083333299</v>
      </c>
      <c r="E134" s="27">
        <v>45860.25</v>
      </c>
      <c r="F134" s="26" t="s">
        <v>574</v>
      </c>
    </row>
    <row r="135" spans="1:6" ht="93" x14ac:dyDescent="0.35">
      <c r="A135" s="25" t="s">
        <v>304</v>
      </c>
      <c r="B135" s="25" t="s">
        <v>2</v>
      </c>
      <c r="C135" s="26" t="s">
        <v>474</v>
      </c>
      <c r="D135" s="27">
        <v>45859.927083333299</v>
      </c>
      <c r="E135" s="27">
        <v>45860.208333333299</v>
      </c>
      <c r="F135" s="26" t="s">
        <v>475</v>
      </c>
    </row>
    <row r="136" spans="1:6" ht="93" x14ac:dyDescent="0.35">
      <c r="A136" s="25" t="s">
        <v>304</v>
      </c>
      <c r="B136" s="25" t="s">
        <v>2</v>
      </c>
      <c r="C136" s="26" t="s">
        <v>476</v>
      </c>
      <c r="D136" s="27">
        <v>45859.927083333299</v>
      </c>
      <c r="E136" s="27">
        <v>45860.208333333299</v>
      </c>
      <c r="F136" s="26" t="s">
        <v>475</v>
      </c>
    </row>
    <row r="137" spans="1:6" ht="93" x14ac:dyDescent="0.35">
      <c r="A137" s="25" t="s">
        <v>304</v>
      </c>
      <c r="B137" s="25" t="s">
        <v>2</v>
      </c>
      <c r="C137" s="26" t="s">
        <v>477</v>
      </c>
      <c r="D137" s="27">
        <v>45859.927083333299</v>
      </c>
      <c r="E137" s="27">
        <v>45860.208333333299</v>
      </c>
      <c r="F137" s="26" t="s">
        <v>475</v>
      </c>
    </row>
    <row r="138" spans="1:6" ht="93" x14ac:dyDescent="0.35">
      <c r="A138" s="25" t="s">
        <v>304</v>
      </c>
      <c r="B138" s="25" t="s">
        <v>2</v>
      </c>
      <c r="C138" s="26" t="s">
        <v>478</v>
      </c>
      <c r="D138" s="27">
        <v>45859.927083333299</v>
      </c>
      <c r="E138" s="27">
        <v>45860.208333333299</v>
      </c>
      <c r="F138" s="26" t="s">
        <v>475</v>
      </c>
    </row>
    <row r="139" spans="1:6" ht="93" x14ac:dyDescent="0.35">
      <c r="A139" s="25" t="s">
        <v>304</v>
      </c>
      <c r="B139" s="25" t="s">
        <v>6</v>
      </c>
      <c r="C139" s="26" t="s">
        <v>479</v>
      </c>
      <c r="D139" s="27">
        <v>45859.927083333299</v>
      </c>
      <c r="E139" s="27">
        <v>45860.208333333299</v>
      </c>
      <c r="F139" s="26" t="s">
        <v>480</v>
      </c>
    </row>
    <row r="140" spans="1:6" ht="93" x14ac:dyDescent="0.35">
      <c r="A140" s="25" t="s">
        <v>304</v>
      </c>
      <c r="B140" s="25" t="s">
        <v>6</v>
      </c>
      <c r="C140" s="26" t="s">
        <v>481</v>
      </c>
      <c r="D140" s="27">
        <v>45859.927083333299</v>
      </c>
      <c r="E140" s="27">
        <v>45860.208333333299</v>
      </c>
      <c r="F140" s="26" t="s">
        <v>480</v>
      </c>
    </row>
    <row r="141" spans="1:6" ht="93" x14ac:dyDescent="0.35">
      <c r="A141" s="25" t="s">
        <v>304</v>
      </c>
      <c r="B141" s="25" t="s">
        <v>6</v>
      </c>
      <c r="C141" s="26" t="s">
        <v>482</v>
      </c>
      <c r="D141" s="27">
        <v>45859.927083333299</v>
      </c>
      <c r="E141" s="27">
        <v>45860.208333333299</v>
      </c>
      <c r="F141" s="26" t="s">
        <v>480</v>
      </c>
    </row>
    <row r="142" spans="1:6" ht="77.5" x14ac:dyDescent="0.35">
      <c r="A142" s="25" t="s">
        <v>350</v>
      </c>
      <c r="B142" s="25" t="s">
        <v>2</v>
      </c>
      <c r="C142" s="26" t="s">
        <v>351</v>
      </c>
      <c r="D142" s="27">
        <v>45859.875</v>
      </c>
      <c r="E142" s="27">
        <v>45860.25</v>
      </c>
      <c r="F142" s="26" t="s">
        <v>352</v>
      </c>
    </row>
    <row r="143" spans="1:6" ht="77.5" x14ac:dyDescent="0.35">
      <c r="A143" s="25" t="s">
        <v>67</v>
      </c>
      <c r="B143" s="25" t="s">
        <v>18</v>
      </c>
      <c r="C143" s="26" t="s">
        <v>68</v>
      </c>
      <c r="D143" s="27">
        <v>45818.25</v>
      </c>
      <c r="E143" s="27">
        <v>45871.25</v>
      </c>
      <c r="F143" s="26" t="s">
        <v>69</v>
      </c>
    </row>
    <row r="144" spans="1:6" ht="77.5" x14ac:dyDescent="0.35">
      <c r="A144" s="25" t="s">
        <v>67</v>
      </c>
      <c r="B144" s="25" t="s">
        <v>5</v>
      </c>
      <c r="C144" s="26" t="s">
        <v>70</v>
      </c>
      <c r="D144" s="27">
        <v>45859.833333333299</v>
      </c>
      <c r="E144" s="27">
        <v>45860.25</v>
      </c>
      <c r="F144" s="26" t="s">
        <v>69</v>
      </c>
    </row>
    <row r="145" spans="1:6" ht="77.5" x14ac:dyDescent="0.35">
      <c r="A145" s="25" t="s">
        <v>67</v>
      </c>
      <c r="B145" s="25" t="s">
        <v>4</v>
      </c>
      <c r="C145" s="26" t="s">
        <v>73</v>
      </c>
      <c r="D145" s="27">
        <v>45859.833333333299</v>
      </c>
      <c r="E145" s="27">
        <v>45860.25</v>
      </c>
      <c r="F145" s="26" t="s">
        <v>69</v>
      </c>
    </row>
    <row r="146" spans="1:6" ht="139.5" x14ac:dyDescent="0.35">
      <c r="A146" s="25" t="s">
        <v>324</v>
      </c>
      <c r="B146" s="25" t="s">
        <v>18</v>
      </c>
      <c r="C146" s="26" t="s">
        <v>325</v>
      </c>
      <c r="D146" s="27">
        <v>45823.833333333299</v>
      </c>
      <c r="E146" s="27">
        <v>45916.291666666701</v>
      </c>
      <c r="F146" s="26" t="s">
        <v>326</v>
      </c>
    </row>
    <row r="147" spans="1:6" ht="77.5" x14ac:dyDescent="0.35">
      <c r="A147" s="25" t="s">
        <v>324</v>
      </c>
      <c r="B147" s="25" t="s">
        <v>6</v>
      </c>
      <c r="C147" s="26" t="s">
        <v>644</v>
      </c>
      <c r="D147" s="27">
        <v>45859.875</v>
      </c>
      <c r="E147" s="27">
        <v>45860.25</v>
      </c>
      <c r="F147" s="26" t="s">
        <v>645</v>
      </c>
    </row>
    <row r="148" spans="1:6" ht="124" x14ac:dyDescent="0.35">
      <c r="A148" s="25" t="s">
        <v>324</v>
      </c>
      <c r="B148" s="25" t="s">
        <v>2</v>
      </c>
      <c r="C148" s="26" t="s">
        <v>564</v>
      </c>
      <c r="D148" s="27">
        <v>45859.875</v>
      </c>
      <c r="E148" s="27">
        <v>45860.208333333299</v>
      </c>
      <c r="F148" s="26" t="s">
        <v>565</v>
      </c>
    </row>
    <row r="149" spans="1:6" ht="46.5" x14ac:dyDescent="0.35">
      <c r="A149" s="25" t="s">
        <v>324</v>
      </c>
      <c r="B149" s="25" t="s">
        <v>2</v>
      </c>
      <c r="C149" s="26" t="s">
        <v>653</v>
      </c>
      <c r="D149" s="27">
        <v>45859.875</v>
      </c>
      <c r="E149" s="27">
        <v>45860.25</v>
      </c>
      <c r="F149" s="26" t="s">
        <v>654</v>
      </c>
    </row>
    <row r="150" spans="1:6" ht="46.5" x14ac:dyDescent="0.35">
      <c r="A150" s="25" t="s">
        <v>172</v>
      </c>
      <c r="B150" s="25" t="s">
        <v>6</v>
      </c>
      <c r="C150" s="26" t="s">
        <v>595</v>
      </c>
      <c r="D150" s="27">
        <v>45859.875</v>
      </c>
      <c r="E150" s="27">
        <v>45860.25</v>
      </c>
      <c r="F150" s="26" t="s">
        <v>174</v>
      </c>
    </row>
    <row r="151" spans="1:6" ht="46.5" x14ac:dyDescent="0.35">
      <c r="A151" s="25" t="s">
        <v>172</v>
      </c>
      <c r="B151" s="25" t="s">
        <v>6</v>
      </c>
      <c r="C151" s="26" t="s">
        <v>596</v>
      </c>
      <c r="D151" s="27">
        <v>45859.875</v>
      </c>
      <c r="E151" s="27">
        <v>45860.25</v>
      </c>
      <c r="F151" s="26" t="s">
        <v>174</v>
      </c>
    </row>
    <row r="152" spans="1:6" ht="46.5" x14ac:dyDescent="0.35">
      <c r="A152" s="25" t="s">
        <v>172</v>
      </c>
      <c r="B152" s="25" t="s">
        <v>6</v>
      </c>
      <c r="C152" s="26" t="s">
        <v>173</v>
      </c>
      <c r="D152" s="27">
        <v>45859.875</v>
      </c>
      <c r="E152" s="27">
        <v>45860.25</v>
      </c>
      <c r="F152" s="26" t="s">
        <v>174</v>
      </c>
    </row>
    <row r="153" spans="1:6" ht="46.5" x14ac:dyDescent="0.35">
      <c r="A153" s="25" t="s">
        <v>172</v>
      </c>
      <c r="B153" s="25" t="s">
        <v>6</v>
      </c>
      <c r="C153" s="26" t="s">
        <v>597</v>
      </c>
      <c r="D153" s="27">
        <v>45859.875</v>
      </c>
      <c r="E153" s="27">
        <v>45860.25</v>
      </c>
      <c r="F153" s="26" t="s">
        <v>196</v>
      </c>
    </row>
    <row r="154" spans="1:6" ht="46.5" x14ac:dyDescent="0.35">
      <c r="A154" s="25" t="s">
        <v>172</v>
      </c>
      <c r="B154" s="25" t="s">
        <v>6</v>
      </c>
      <c r="C154" s="26" t="s">
        <v>198</v>
      </c>
      <c r="D154" s="27">
        <v>45859.875</v>
      </c>
      <c r="E154" s="27">
        <v>45860.25</v>
      </c>
      <c r="F154" s="26" t="s">
        <v>196</v>
      </c>
    </row>
    <row r="155" spans="1:6" ht="77.5" x14ac:dyDescent="0.35">
      <c r="A155" s="25" t="s">
        <v>364</v>
      </c>
      <c r="B155" s="25" t="s">
        <v>5</v>
      </c>
      <c r="C155" s="26" t="s">
        <v>648</v>
      </c>
      <c r="D155" s="27">
        <v>45859.833333333299</v>
      </c>
      <c r="E155" s="27">
        <v>45860.25</v>
      </c>
      <c r="F155" s="26" t="s">
        <v>649</v>
      </c>
    </row>
    <row r="156" spans="1:6" ht="77.5" x14ac:dyDescent="0.35">
      <c r="A156" s="25" t="s">
        <v>364</v>
      </c>
      <c r="B156" s="25" t="s">
        <v>5</v>
      </c>
      <c r="C156" s="26" t="s">
        <v>652</v>
      </c>
      <c r="D156" s="27">
        <v>45859.833333333299</v>
      </c>
      <c r="E156" s="27">
        <v>45860.25</v>
      </c>
      <c r="F156" s="26" t="s">
        <v>649</v>
      </c>
    </row>
    <row r="157" spans="1:6" ht="46.5" x14ac:dyDescent="0.35">
      <c r="A157" s="25" t="s">
        <v>167</v>
      </c>
      <c r="B157" s="25" t="s">
        <v>4</v>
      </c>
      <c r="C157" s="26" t="s">
        <v>401</v>
      </c>
      <c r="D157" s="27">
        <v>45859.875</v>
      </c>
      <c r="E157" s="27">
        <v>45860.25</v>
      </c>
      <c r="F157" s="26" t="s">
        <v>174</v>
      </c>
    </row>
    <row r="158" spans="1:6" ht="46.5" x14ac:dyDescent="0.35">
      <c r="A158" s="25" t="s">
        <v>167</v>
      </c>
      <c r="B158" s="25" t="s">
        <v>4</v>
      </c>
      <c r="C158" s="26" t="s">
        <v>175</v>
      </c>
      <c r="D158" s="27">
        <v>45859.875</v>
      </c>
      <c r="E158" s="27">
        <v>45860.25</v>
      </c>
      <c r="F158" s="26" t="s">
        <v>174</v>
      </c>
    </row>
    <row r="159" spans="1:6" ht="46.5" x14ac:dyDescent="0.35">
      <c r="A159" s="25" t="s">
        <v>167</v>
      </c>
      <c r="B159" s="25" t="s">
        <v>4</v>
      </c>
      <c r="C159" s="26" t="s">
        <v>402</v>
      </c>
      <c r="D159" s="27">
        <v>45859.875</v>
      </c>
      <c r="E159" s="27">
        <v>45860.208333333299</v>
      </c>
      <c r="F159" s="26" t="s">
        <v>403</v>
      </c>
    </row>
    <row r="160" spans="1:6" ht="46.5" x14ac:dyDescent="0.35">
      <c r="A160" s="25" t="s">
        <v>190</v>
      </c>
      <c r="B160" s="25" t="s">
        <v>6</v>
      </c>
      <c r="C160" s="26" t="s">
        <v>191</v>
      </c>
      <c r="D160" s="27">
        <v>45804.208333333299</v>
      </c>
      <c r="E160" s="27">
        <v>46010.208333333299</v>
      </c>
      <c r="F160" s="26" t="s">
        <v>192</v>
      </c>
    </row>
    <row r="161" spans="1:6" ht="31" x14ac:dyDescent="0.35">
      <c r="A161" s="25" t="s">
        <v>190</v>
      </c>
      <c r="B161" s="25" t="s">
        <v>6</v>
      </c>
      <c r="C161" s="26" t="s">
        <v>603</v>
      </c>
      <c r="D161" s="27">
        <v>45859.875</v>
      </c>
      <c r="E161" s="27">
        <v>45860.208333333299</v>
      </c>
      <c r="F161" s="26" t="s">
        <v>604</v>
      </c>
    </row>
    <row r="162" spans="1:6" ht="46.5" x14ac:dyDescent="0.35">
      <c r="A162" s="25" t="s">
        <v>176</v>
      </c>
      <c r="B162" s="25" t="s">
        <v>6</v>
      </c>
      <c r="C162" s="26" t="s">
        <v>177</v>
      </c>
      <c r="D162" s="27">
        <v>45859.875</v>
      </c>
      <c r="E162" s="27">
        <v>45860.25</v>
      </c>
      <c r="F162" s="26" t="s">
        <v>178</v>
      </c>
    </row>
    <row r="163" spans="1:6" ht="46.5" x14ac:dyDescent="0.35">
      <c r="A163" s="25" t="s">
        <v>176</v>
      </c>
      <c r="B163" s="25" t="s">
        <v>6</v>
      </c>
      <c r="C163" s="26" t="s">
        <v>179</v>
      </c>
      <c r="D163" s="27">
        <v>45859.875</v>
      </c>
      <c r="E163" s="27">
        <v>45860.25</v>
      </c>
      <c r="F163" s="26" t="s">
        <v>178</v>
      </c>
    </row>
    <row r="164" spans="1:6" ht="46.5" x14ac:dyDescent="0.35">
      <c r="A164" s="25" t="s">
        <v>176</v>
      </c>
      <c r="B164" s="25" t="s">
        <v>6</v>
      </c>
      <c r="C164" s="26" t="s">
        <v>180</v>
      </c>
      <c r="D164" s="27">
        <v>45859.875</v>
      </c>
      <c r="E164" s="27">
        <v>45860.25</v>
      </c>
      <c r="F164" s="26" t="s">
        <v>178</v>
      </c>
    </row>
    <row r="165" spans="1:6" ht="46.5" x14ac:dyDescent="0.35">
      <c r="A165" s="25" t="s">
        <v>176</v>
      </c>
      <c r="B165" s="25" t="s">
        <v>6</v>
      </c>
      <c r="C165" s="26" t="s">
        <v>181</v>
      </c>
      <c r="D165" s="27">
        <v>45859.875</v>
      </c>
      <c r="E165" s="27">
        <v>45860.25</v>
      </c>
      <c r="F165" s="26" t="s">
        <v>178</v>
      </c>
    </row>
    <row r="166" spans="1:6" ht="46.5" x14ac:dyDescent="0.35">
      <c r="A166" s="25" t="s">
        <v>176</v>
      </c>
      <c r="B166" s="25" t="s">
        <v>6</v>
      </c>
      <c r="C166" s="26" t="s">
        <v>182</v>
      </c>
      <c r="D166" s="27">
        <v>45859.875</v>
      </c>
      <c r="E166" s="27">
        <v>45860.25</v>
      </c>
      <c r="F166" s="26" t="s">
        <v>178</v>
      </c>
    </row>
    <row r="167" spans="1:6" ht="46.5" x14ac:dyDescent="0.35">
      <c r="A167" s="25" t="s">
        <v>176</v>
      </c>
      <c r="B167" s="25" t="s">
        <v>2</v>
      </c>
      <c r="C167" s="26" t="s">
        <v>183</v>
      </c>
      <c r="D167" s="27">
        <v>45859.875</v>
      </c>
      <c r="E167" s="27">
        <v>45860.25</v>
      </c>
      <c r="F167" s="26" t="s">
        <v>178</v>
      </c>
    </row>
    <row r="168" spans="1:6" ht="31" x14ac:dyDescent="0.35">
      <c r="A168" s="25" t="s">
        <v>176</v>
      </c>
      <c r="B168" s="25" t="s">
        <v>6</v>
      </c>
      <c r="C168" s="26" t="s">
        <v>598</v>
      </c>
      <c r="D168" s="27">
        <v>45859.833333333299</v>
      </c>
      <c r="E168" s="27">
        <v>45860.25</v>
      </c>
      <c r="F168" s="26" t="s">
        <v>599</v>
      </c>
    </row>
    <row r="169" spans="1:6" ht="31" x14ac:dyDescent="0.35">
      <c r="A169" s="25" t="s">
        <v>176</v>
      </c>
      <c r="B169" s="25" t="s">
        <v>6</v>
      </c>
      <c r="C169" s="26" t="s">
        <v>605</v>
      </c>
      <c r="D169" s="27">
        <v>45859.875</v>
      </c>
      <c r="E169" s="27">
        <v>45860.208333333299</v>
      </c>
      <c r="F169" s="26" t="s">
        <v>606</v>
      </c>
    </row>
    <row r="170" spans="1:6" ht="46.5" x14ac:dyDescent="0.35">
      <c r="A170" s="25" t="s">
        <v>176</v>
      </c>
      <c r="B170" s="25" t="s">
        <v>6</v>
      </c>
      <c r="C170" s="26" t="s">
        <v>607</v>
      </c>
      <c r="D170" s="27">
        <v>45859.916666666701</v>
      </c>
      <c r="E170" s="27">
        <v>45860.25</v>
      </c>
      <c r="F170" s="26" t="s">
        <v>608</v>
      </c>
    </row>
    <row r="171" spans="1:6" ht="46.5" x14ac:dyDescent="0.35">
      <c r="A171" s="25" t="s">
        <v>176</v>
      </c>
      <c r="B171" s="25" t="s">
        <v>2</v>
      </c>
      <c r="C171" s="26" t="s">
        <v>609</v>
      </c>
      <c r="D171" s="27">
        <v>45859.916666666701</v>
      </c>
      <c r="E171" s="27">
        <v>45860.25</v>
      </c>
      <c r="F171" s="26" t="s">
        <v>608</v>
      </c>
    </row>
    <row r="172" spans="1:6" ht="46.5" x14ac:dyDescent="0.35">
      <c r="A172" s="25" t="s">
        <v>176</v>
      </c>
      <c r="B172" s="25" t="s">
        <v>6</v>
      </c>
      <c r="C172" s="26" t="s">
        <v>215</v>
      </c>
      <c r="D172" s="27">
        <v>45859.833333333299</v>
      </c>
      <c r="E172" s="27">
        <v>45860.25</v>
      </c>
      <c r="F172" s="26" t="s">
        <v>216</v>
      </c>
    </row>
    <row r="173" spans="1:6" ht="77.5" x14ac:dyDescent="0.35">
      <c r="A173" s="25" t="s">
        <v>176</v>
      </c>
      <c r="B173" s="25" t="s">
        <v>6</v>
      </c>
      <c r="C173" s="26" t="s">
        <v>340</v>
      </c>
      <c r="D173" s="27">
        <v>45859.875</v>
      </c>
      <c r="E173" s="27">
        <v>45860.25</v>
      </c>
      <c r="F173" s="26" t="s">
        <v>341</v>
      </c>
    </row>
    <row r="174" spans="1:6" ht="77.5" x14ac:dyDescent="0.35">
      <c r="A174" s="25" t="s">
        <v>176</v>
      </c>
      <c r="B174" s="25" t="s">
        <v>2</v>
      </c>
      <c r="C174" s="26" t="s">
        <v>342</v>
      </c>
      <c r="D174" s="27">
        <v>45859.875</v>
      </c>
      <c r="E174" s="27">
        <v>45860.25</v>
      </c>
      <c r="F174" s="26" t="s">
        <v>343</v>
      </c>
    </row>
    <row r="175" spans="1:6" ht="62" x14ac:dyDescent="0.35">
      <c r="A175" s="25" t="s">
        <v>176</v>
      </c>
      <c r="B175" s="25" t="s">
        <v>2</v>
      </c>
      <c r="C175" s="26" t="s">
        <v>353</v>
      </c>
      <c r="D175" s="27">
        <v>45859.916666666701</v>
      </c>
      <c r="E175" s="27">
        <v>45860.25</v>
      </c>
      <c r="F175" s="26" t="s">
        <v>354</v>
      </c>
    </row>
    <row r="176" spans="1:6" ht="62" x14ac:dyDescent="0.35">
      <c r="A176" s="25" t="s">
        <v>176</v>
      </c>
      <c r="B176" s="25" t="s">
        <v>6</v>
      </c>
      <c r="C176" s="26" t="s">
        <v>355</v>
      </c>
      <c r="D176" s="27">
        <v>45859.916666666701</v>
      </c>
      <c r="E176" s="27">
        <v>45860.25</v>
      </c>
      <c r="F176" s="26" t="s">
        <v>354</v>
      </c>
    </row>
    <row r="177" spans="1:6" ht="46.5" x14ac:dyDescent="0.35">
      <c r="A177" s="25" t="s">
        <v>184</v>
      </c>
      <c r="B177" s="25" t="s">
        <v>8</v>
      </c>
      <c r="C177" s="26" t="s">
        <v>404</v>
      </c>
      <c r="D177" s="27">
        <v>45859.875</v>
      </c>
      <c r="E177" s="27">
        <v>45860.208333333299</v>
      </c>
      <c r="F177" s="26" t="s">
        <v>403</v>
      </c>
    </row>
    <row r="178" spans="1:6" ht="46.5" x14ac:dyDescent="0.35">
      <c r="A178" s="25" t="s">
        <v>184</v>
      </c>
      <c r="B178" s="25" t="s">
        <v>8</v>
      </c>
      <c r="C178" s="26" t="s">
        <v>405</v>
      </c>
      <c r="D178" s="27">
        <v>45859.875</v>
      </c>
      <c r="E178" s="27">
        <v>45860.208333333299</v>
      </c>
      <c r="F178" s="26" t="s">
        <v>403</v>
      </c>
    </row>
    <row r="179" spans="1:6" ht="31" x14ac:dyDescent="0.35">
      <c r="A179" s="25" t="s">
        <v>600</v>
      </c>
      <c r="B179" s="25" t="s">
        <v>5</v>
      </c>
      <c r="C179" s="26" t="s">
        <v>601</v>
      </c>
      <c r="D179" s="27">
        <v>45859.875</v>
      </c>
      <c r="E179" s="27">
        <v>45860.25</v>
      </c>
      <c r="F179" s="26" t="s">
        <v>602</v>
      </c>
    </row>
    <row r="180" spans="1:6" ht="31" x14ac:dyDescent="0.35">
      <c r="A180" s="25" t="s">
        <v>122</v>
      </c>
      <c r="B180" s="25" t="s">
        <v>5</v>
      </c>
      <c r="C180" s="26" t="s">
        <v>193</v>
      </c>
      <c r="D180" s="27">
        <v>45684.208333333299</v>
      </c>
      <c r="E180" s="27">
        <v>46010.25</v>
      </c>
      <c r="F180" s="26" t="s">
        <v>194</v>
      </c>
    </row>
    <row r="181" spans="1:6" ht="46.5" x14ac:dyDescent="0.35">
      <c r="A181" s="25" t="s">
        <v>122</v>
      </c>
      <c r="B181" s="25" t="s">
        <v>4</v>
      </c>
      <c r="C181" s="26" t="s">
        <v>512</v>
      </c>
      <c r="D181" s="27">
        <v>45859.875</v>
      </c>
      <c r="E181" s="27">
        <v>45860.25</v>
      </c>
      <c r="F181" s="26" t="s">
        <v>511</v>
      </c>
    </row>
    <row r="182" spans="1:6" ht="46.5" x14ac:dyDescent="0.35">
      <c r="A182" s="25" t="s">
        <v>503</v>
      </c>
      <c r="B182" s="25" t="s">
        <v>7</v>
      </c>
      <c r="C182" s="26" t="s">
        <v>504</v>
      </c>
      <c r="D182" s="27">
        <v>45859.833333333299</v>
      </c>
      <c r="E182" s="27">
        <v>45860.25</v>
      </c>
      <c r="F182" s="26" t="s">
        <v>505</v>
      </c>
    </row>
    <row r="183" spans="1:6" ht="46.5" x14ac:dyDescent="0.35">
      <c r="A183" s="25" t="s">
        <v>503</v>
      </c>
      <c r="B183" s="25" t="s">
        <v>7</v>
      </c>
      <c r="C183" s="26" t="s">
        <v>506</v>
      </c>
      <c r="D183" s="27">
        <v>45859.833333333299</v>
      </c>
      <c r="E183" s="27">
        <v>45860.25</v>
      </c>
      <c r="F183" s="26" t="s">
        <v>505</v>
      </c>
    </row>
    <row r="184" spans="1:6" ht="46.5" x14ac:dyDescent="0.35">
      <c r="A184" s="25" t="s">
        <v>164</v>
      </c>
      <c r="B184" s="25" t="s">
        <v>4</v>
      </c>
      <c r="C184" s="26" t="s">
        <v>165</v>
      </c>
      <c r="D184" s="27">
        <v>44936.875</v>
      </c>
      <c r="E184" s="27">
        <v>46060.208333333299</v>
      </c>
      <c r="F184" s="26" t="s">
        <v>166</v>
      </c>
    </row>
    <row r="185" spans="1:6" ht="77.5" x14ac:dyDescent="0.35">
      <c r="A185" s="25" t="s">
        <v>344</v>
      </c>
      <c r="B185" s="25" t="s">
        <v>6</v>
      </c>
      <c r="C185" s="26" t="s">
        <v>345</v>
      </c>
      <c r="D185" s="27">
        <v>45859.875</v>
      </c>
      <c r="E185" s="27">
        <v>45860.25</v>
      </c>
      <c r="F185" s="26" t="s">
        <v>343</v>
      </c>
    </row>
  </sheetData>
  <autoFilter ref="A2:F179" xr:uid="{98E6E4FC-49FA-4D37-80CA-04CABC7A9057}">
    <sortState xmlns:xlrd2="http://schemas.microsoft.com/office/spreadsheetml/2017/richdata2" ref="A3:F185">
      <sortCondition ref="A2:A179"/>
    </sortState>
  </autoFilter>
  <mergeCells count="1">
    <mergeCell ref="A1:F1"/>
  </mergeCells>
  <conditionalFormatting sqref="A3:F185">
    <cfRule type="expression" dxfId="6" priority="1">
      <formula>$J3="Over 12 hours"</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DBF4A4-B66D-4257-8AE0-B9912594B487}">
  <sheetPr>
    <tabColor theme="8"/>
  </sheetPr>
  <dimension ref="A1:WVK227"/>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1.765625" style="3" customWidth="1"/>
    <col min="4" max="4" width="16.765625" style="3" customWidth="1"/>
    <col min="5" max="5" width="18.53515625" style="13" customWidth="1"/>
    <col min="6" max="6" width="47" style="13" customWidth="1"/>
    <col min="7" max="11" width="0" hidden="1" customWidth="1"/>
    <col min="12" max="255" width="8.765625" hidden="1" customWidth="1"/>
    <col min="256" max="256" width="7.421875E-2" customWidth="1"/>
    <col min="257" max="257" width="16.765625" hidden="1"/>
    <col min="258" max="258" width="18.53515625" hidden="1"/>
    <col min="259" max="259" width="47" hidden="1"/>
    <col min="260" max="509" width="7.421875E-2" hidden="1"/>
    <col min="510" max="511" width="13.23046875" hidden="1"/>
    <col min="512" max="512" width="61.765625" hidden="1"/>
    <col min="513" max="513" width="16.765625" hidden="1"/>
    <col min="514" max="514" width="18.53515625" hidden="1"/>
    <col min="515" max="515" width="47" hidden="1"/>
    <col min="516" max="765" width="7.421875E-2" hidden="1"/>
    <col min="766" max="767" width="13.23046875" hidden="1"/>
    <col min="768" max="768" width="61.765625" hidden="1"/>
    <col min="769" max="769" width="16.765625" hidden="1"/>
    <col min="770" max="770" width="18.53515625" hidden="1"/>
    <col min="771" max="771" width="47" hidden="1"/>
    <col min="772" max="1021" width="7.421875E-2" hidden="1"/>
    <col min="1022" max="1023" width="13.23046875" hidden="1"/>
    <col min="1024" max="1024" width="61.765625" hidden="1"/>
    <col min="1025" max="1025" width="16.765625" hidden="1"/>
    <col min="1026" max="1026" width="18.53515625" hidden="1"/>
    <col min="1027" max="1027" width="47" hidden="1"/>
    <col min="1028" max="1277" width="7.421875E-2" hidden="1"/>
    <col min="1278" max="1279" width="13.23046875" hidden="1"/>
    <col min="1280" max="1280" width="61.765625" hidden="1"/>
    <col min="1281" max="1281" width="16.765625" hidden="1"/>
    <col min="1282" max="1282" width="18.53515625" hidden="1"/>
    <col min="1283" max="1283" width="47" hidden="1"/>
    <col min="1284" max="1533" width="7.421875E-2" hidden="1"/>
    <col min="1534" max="1535" width="13.23046875" hidden="1"/>
    <col min="1536" max="1536" width="61.765625" hidden="1"/>
    <col min="1537" max="1537" width="16.765625" hidden="1"/>
    <col min="1538" max="1538" width="18.53515625" hidden="1"/>
    <col min="1539" max="1539" width="47" hidden="1"/>
    <col min="1540" max="1789" width="7.421875E-2" hidden="1"/>
    <col min="1790" max="1791" width="13.23046875" hidden="1"/>
    <col min="1792" max="1792" width="61.765625" hidden="1"/>
    <col min="1793" max="1793" width="16.765625" hidden="1"/>
    <col min="1794" max="1794" width="18.53515625" hidden="1"/>
    <col min="1795" max="1795" width="47" hidden="1"/>
    <col min="1796" max="2045" width="7.421875E-2" hidden="1"/>
    <col min="2046" max="2047" width="13.23046875" hidden="1"/>
    <col min="2048" max="2048" width="61.765625" hidden="1"/>
    <col min="2049" max="2049" width="16.765625" hidden="1"/>
    <col min="2050" max="2050" width="18.53515625" hidden="1"/>
    <col min="2051" max="2051" width="47" hidden="1"/>
    <col min="2052" max="2301" width="7.421875E-2" hidden="1"/>
    <col min="2302" max="2303" width="13.23046875" hidden="1"/>
    <col min="2304" max="2304" width="61.765625" hidden="1"/>
    <col min="2305" max="2305" width="16.765625" hidden="1"/>
    <col min="2306" max="2306" width="18.53515625" hidden="1"/>
    <col min="2307" max="2307" width="47" hidden="1"/>
    <col min="2308" max="2557" width="7.421875E-2" hidden="1"/>
    <col min="2558" max="2559" width="13.23046875" hidden="1"/>
    <col min="2560" max="2560" width="61.765625" hidden="1"/>
    <col min="2561" max="2561" width="16.765625" hidden="1"/>
    <col min="2562" max="2562" width="18.53515625" hidden="1"/>
    <col min="2563" max="2563" width="47" hidden="1"/>
    <col min="2564" max="2813" width="7.421875E-2" hidden="1"/>
    <col min="2814" max="2815" width="13.23046875" hidden="1"/>
    <col min="2816" max="2816" width="61.765625" hidden="1"/>
    <col min="2817" max="2817" width="16.765625" hidden="1"/>
    <col min="2818" max="2818" width="18.53515625" hidden="1"/>
    <col min="2819" max="2819" width="47" hidden="1"/>
    <col min="2820" max="3069" width="7.421875E-2" hidden="1"/>
    <col min="3070" max="3071" width="13.23046875" hidden="1"/>
    <col min="3072" max="3072" width="61.765625" hidden="1"/>
    <col min="3073" max="3073" width="16.765625" hidden="1"/>
    <col min="3074" max="3074" width="18.53515625" hidden="1"/>
    <col min="3075" max="3075" width="47" hidden="1"/>
    <col min="3076" max="3325" width="7.421875E-2" hidden="1"/>
    <col min="3326" max="3327" width="13.23046875" hidden="1"/>
    <col min="3328" max="3328" width="61.765625" hidden="1"/>
    <col min="3329" max="3329" width="16.765625" hidden="1"/>
    <col min="3330" max="3330" width="18.53515625" hidden="1"/>
    <col min="3331" max="3331" width="47" hidden="1"/>
    <col min="3332" max="3581" width="7.421875E-2" hidden="1"/>
    <col min="3582" max="3583" width="13.23046875" hidden="1"/>
    <col min="3584" max="3584" width="61.765625" hidden="1"/>
    <col min="3585" max="3585" width="16.765625" hidden="1"/>
    <col min="3586" max="3586" width="18.53515625" hidden="1"/>
    <col min="3587" max="3587" width="47" hidden="1"/>
    <col min="3588" max="3837" width="7.421875E-2" hidden="1"/>
    <col min="3838" max="3839" width="13.23046875" hidden="1"/>
    <col min="3840" max="3840" width="61.765625" hidden="1"/>
    <col min="3841" max="3841" width="16.765625" hidden="1"/>
    <col min="3842" max="3842" width="18.53515625" hidden="1"/>
    <col min="3843" max="3843" width="47" hidden="1"/>
    <col min="3844" max="4093" width="7.421875E-2" hidden="1"/>
    <col min="4094" max="4095" width="13.23046875" hidden="1"/>
    <col min="4096" max="4096" width="61.765625" hidden="1"/>
    <col min="4097" max="4097" width="16.765625" hidden="1"/>
    <col min="4098" max="4098" width="18.53515625" hidden="1"/>
    <col min="4099" max="4099" width="47" hidden="1"/>
    <col min="4100" max="4349" width="7.421875E-2" hidden="1"/>
    <col min="4350" max="4351" width="13.23046875" hidden="1"/>
    <col min="4352" max="4352" width="61.765625" hidden="1"/>
    <col min="4353" max="4353" width="16.765625" hidden="1"/>
    <col min="4354" max="4354" width="18.53515625" hidden="1"/>
    <col min="4355" max="4355" width="47" hidden="1"/>
    <col min="4356" max="4605" width="7.421875E-2" hidden="1"/>
    <col min="4606" max="4607" width="13.23046875" hidden="1"/>
    <col min="4608" max="4608" width="61.765625" hidden="1"/>
    <col min="4609" max="4609" width="16.765625" hidden="1"/>
    <col min="4610" max="4610" width="18.53515625" hidden="1"/>
    <col min="4611" max="4611" width="47" hidden="1"/>
    <col min="4612" max="4861" width="7.421875E-2" hidden="1"/>
    <col min="4862" max="4863" width="13.23046875" hidden="1"/>
    <col min="4864" max="4864" width="61.765625" hidden="1"/>
    <col min="4865" max="4865" width="16.765625" hidden="1"/>
    <col min="4866" max="4866" width="18.53515625" hidden="1"/>
    <col min="4867" max="4867" width="47" hidden="1"/>
    <col min="4868" max="5117" width="7.421875E-2" hidden="1"/>
    <col min="5118" max="5119" width="13.23046875" hidden="1"/>
    <col min="5120" max="5120" width="61.765625" hidden="1"/>
    <col min="5121" max="5121" width="16.765625" hidden="1"/>
    <col min="5122" max="5122" width="18.53515625" hidden="1"/>
    <col min="5123" max="5123" width="47" hidden="1"/>
    <col min="5124" max="5373" width="7.421875E-2" hidden="1"/>
    <col min="5374" max="5375" width="13.23046875" hidden="1"/>
    <col min="5376" max="5376" width="61.765625" hidden="1"/>
    <col min="5377" max="5377" width="16.765625" hidden="1"/>
    <col min="5378" max="5378" width="18.53515625" hidden="1"/>
    <col min="5379" max="5379" width="47" hidden="1"/>
    <col min="5380" max="5629" width="7.421875E-2" hidden="1"/>
    <col min="5630" max="5631" width="13.23046875" hidden="1"/>
    <col min="5632" max="5632" width="61.765625" hidden="1"/>
    <col min="5633" max="5633" width="16.765625" hidden="1"/>
    <col min="5634" max="5634" width="18.53515625" hidden="1"/>
    <col min="5635" max="5635" width="47" hidden="1"/>
    <col min="5636" max="5885" width="7.421875E-2" hidden="1"/>
    <col min="5886" max="5887" width="13.23046875" hidden="1"/>
    <col min="5888" max="5888" width="61.765625" hidden="1"/>
    <col min="5889" max="5889" width="16.765625" hidden="1"/>
    <col min="5890" max="5890" width="18.53515625" hidden="1"/>
    <col min="5891" max="5891" width="47" hidden="1"/>
    <col min="5892" max="6141" width="7.421875E-2" hidden="1"/>
    <col min="6142" max="6143" width="13.23046875" hidden="1"/>
    <col min="6144" max="6144" width="61.765625" hidden="1"/>
    <col min="6145" max="6145" width="16.765625" hidden="1"/>
    <col min="6146" max="6146" width="18.53515625" hidden="1"/>
    <col min="6147" max="6147" width="47" hidden="1"/>
    <col min="6148" max="6397" width="7.421875E-2" hidden="1"/>
    <col min="6398" max="6399" width="13.23046875" hidden="1"/>
    <col min="6400" max="6400" width="61.765625" hidden="1"/>
    <col min="6401" max="6401" width="16.765625" hidden="1"/>
    <col min="6402" max="6402" width="18.53515625" hidden="1"/>
    <col min="6403" max="6403" width="47" hidden="1"/>
    <col min="6404" max="6653" width="7.421875E-2" hidden="1"/>
    <col min="6654" max="6655" width="13.23046875" hidden="1"/>
    <col min="6656" max="6656" width="61.765625" hidden="1"/>
    <col min="6657" max="6657" width="16.765625" hidden="1"/>
    <col min="6658" max="6658" width="18.53515625" hidden="1"/>
    <col min="6659" max="6659" width="47" hidden="1"/>
    <col min="6660" max="6909" width="7.421875E-2" hidden="1"/>
    <col min="6910" max="6911" width="13.23046875" hidden="1"/>
    <col min="6912" max="6912" width="61.765625" hidden="1"/>
    <col min="6913" max="6913" width="16.765625" hidden="1"/>
    <col min="6914" max="6914" width="18.53515625" hidden="1"/>
    <col min="6915" max="6915" width="47" hidden="1"/>
    <col min="6916" max="7165" width="7.421875E-2" hidden="1"/>
    <col min="7166" max="7167" width="13.23046875" hidden="1"/>
    <col min="7168" max="7168" width="61.765625" hidden="1"/>
    <col min="7169" max="7169" width="16.765625" hidden="1"/>
    <col min="7170" max="7170" width="18.53515625" hidden="1"/>
    <col min="7171" max="7171" width="47" hidden="1"/>
    <col min="7172" max="7421" width="7.421875E-2" hidden="1"/>
    <col min="7422" max="7423" width="13.23046875" hidden="1"/>
    <col min="7424" max="7424" width="61.765625" hidden="1"/>
    <col min="7425" max="7425" width="16.765625" hidden="1"/>
    <col min="7426" max="7426" width="18.53515625" hidden="1"/>
    <col min="7427" max="7427" width="47" hidden="1"/>
    <col min="7428" max="7677" width="7.421875E-2" hidden="1"/>
    <col min="7678" max="7679" width="13.23046875" hidden="1"/>
    <col min="7680" max="7680" width="61.765625" hidden="1"/>
    <col min="7681" max="7681" width="16.765625" hidden="1"/>
    <col min="7682" max="7682" width="18.53515625" hidden="1"/>
    <col min="7683" max="7683" width="47" hidden="1"/>
    <col min="7684" max="7933" width="7.421875E-2" hidden="1"/>
    <col min="7934" max="7935" width="13.23046875" hidden="1"/>
    <col min="7936" max="7936" width="61.765625" hidden="1"/>
    <col min="7937" max="7937" width="16.765625" hidden="1"/>
    <col min="7938" max="7938" width="18.53515625" hidden="1"/>
    <col min="7939" max="7939" width="47" hidden="1"/>
    <col min="7940" max="8189" width="7.421875E-2" hidden="1"/>
    <col min="8190" max="8191" width="13.23046875" hidden="1"/>
    <col min="8192" max="8192" width="61.765625" hidden="1"/>
    <col min="8193" max="8193" width="16.765625" hidden="1"/>
    <col min="8194" max="8194" width="18.53515625" hidden="1"/>
    <col min="8195" max="8195" width="47" hidden="1"/>
    <col min="8196" max="8445" width="7.421875E-2" hidden="1"/>
    <col min="8446" max="8447" width="13.23046875" hidden="1"/>
    <col min="8448" max="8448" width="61.765625" hidden="1"/>
    <col min="8449" max="8449" width="16.765625" hidden="1"/>
    <col min="8450" max="8450" width="18.53515625" hidden="1"/>
    <col min="8451" max="8451" width="47" hidden="1"/>
    <col min="8452" max="8701" width="7.421875E-2" hidden="1"/>
    <col min="8702" max="8703" width="13.23046875" hidden="1"/>
    <col min="8704" max="8704" width="61.765625" hidden="1"/>
    <col min="8705" max="8705" width="16.765625" hidden="1"/>
    <col min="8706" max="8706" width="18.53515625" hidden="1"/>
    <col min="8707" max="8707" width="47" hidden="1"/>
    <col min="8708" max="8957" width="7.421875E-2" hidden="1"/>
    <col min="8958" max="8959" width="13.23046875" hidden="1"/>
    <col min="8960" max="8960" width="61.765625" hidden="1"/>
    <col min="8961" max="8961" width="16.765625" hidden="1"/>
    <col min="8962" max="8962" width="18.53515625" hidden="1"/>
    <col min="8963" max="8963" width="47" hidden="1"/>
    <col min="8964" max="9213" width="7.421875E-2" hidden="1"/>
    <col min="9214" max="9215" width="13.23046875" hidden="1"/>
    <col min="9216" max="9216" width="61.765625" hidden="1"/>
    <col min="9217" max="9217" width="16.765625" hidden="1"/>
    <col min="9218" max="9218" width="18.53515625" hidden="1"/>
    <col min="9219" max="9219" width="47" hidden="1"/>
    <col min="9220" max="9469" width="7.421875E-2" hidden="1"/>
    <col min="9470" max="9471" width="13.23046875" hidden="1"/>
    <col min="9472" max="9472" width="61.765625" hidden="1"/>
    <col min="9473" max="9473" width="16.765625" hidden="1"/>
    <col min="9474" max="9474" width="18.53515625" hidden="1"/>
    <col min="9475" max="9475" width="47" hidden="1"/>
    <col min="9476" max="9725" width="7.421875E-2" hidden="1"/>
    <col min="9726" max="9727" width="13.23046875" hidden="1"/>
    <col min="9728" max="9728" width="61.765625" hidden="1"/>
    <col min="9729" max="9729" width="16.765625" hidden="1"/>
    <col min="9730" max="9730" width="18.53515625" hidden="1"/>
    <col min="9731" max="9731" width="47" hidden="1"/>
    <col min="9732" max="9981" width="7.421875E-2" hidden="1"/>
    <col min="9982" max="9983" width="13.23046875" hidden="1"/>
    <col min="9984" max="9984" width="61.765625" hidden="1"/>
    <col min="9985" max="9985" width="16.765625" hidden="1"/>
    <col min="9986" max="9986" width="18.53515625" hidden="1"/>
    <col min="9987" max="9987" width="47" hidden="1"/>
    <col min="9988" max="10237" width="7.421875E-2" hidden="1"/>
    <col min="10238" max="10239" width="13.23046875" hidden="1"/>
    <col min="10240" max="10240" width="61.765625" hidden="1"/>
    <col min="10241" max="10241" width="16.765625" hidden="1"/>
    <col min="10242" max="10242" width="18.53515625" hidden="1"/>
    <col min="10243" max="10243" width="47" hidden="1"/>
    <col min="10244" max="10493" width="7.421875E-2" hidden="1"/>
    <col min="10494" max="10495" width="13.23046875" hidden="1"/>
    <col min="10496" max="10496" width="61.765625" hidden="1"/>
    <col min="10497" max="10497" width="16.765625" hidden="1"/>
    <col min="10498" max="10498" width="18.53515625" hidden="1"/>
    <col min="10499" max="10499" width="47" hidden="1"/>
    <col min="10500" max="10749" width="7.421875E-2" hidden="1"/>
    <col min="10750" max="10751" width="13.23046875" hidden="1"/>
    <col min="10752" max="10752" width="61.765625" hidden="1"/>
    <col min="10753" max="10753" width="16.765625" hidden="1"/>
    <col min="10754" max="10754" width="18.53515625" hidden="1"/>
    <col min="10755" max="10755" width="47" hidden="1"/>
    <col min="10756" max="11005" width="7.421875E-2" hidden="1"/>
    <col min="11006" max="11007" width="13.23046875" hidden="1"/>
    <col min="11008" max="11008" width="61.765625" hidden="1"/>
    <col min="11009" max="11009" width="16.765625" hidden="1"/>
    <col min="11010" max="11010" width="18.53515625" hidden="1"/>
    <col min="11011" max="11011" width="47" hidden="1"/>
    <col min="11012" max="11261" width="7.421875E-2" hidden="1"/>
    <col min="11262" max="11263" width="13.23046875" hidden="1"/>
    <col min="11264" max="11264" width="61.765625" hidden="1"/>
    <col min="11265" max="11265" width="16.765625" hidden="1"/>
    <col min="11266" max="11266" width="18.53515625" hidden="1"/>
    <col min="11267" max="11267" width="47" hidden="1"/>
    <col min="11268" max="11517" width="7.421875E-2" hidden="1"/>
    <col min="11518" max="11519" width="13.23046875" hidden="1"/>
    <col min="11520" max="11520" width="61.765625" hidden="1"/>
    <col min="11521" max="11521" width="16.765625" hidden="1"/>
    <col min="11522" max="11522" width="18.53515625" hidden="1"/>
    <col min="11523" max="11523" width="47" hidden="1"/>
    <col min="11524" max="11773" width="7.421875E-2" hidden="1"/>
    <col min="11774" max="11775" width="13.23046875" hidden="1"/>
    <col min="11776" max="11776" width="61.765625" hidden="1"/>
    <col min="11777" max="11777" width="16.765625" hidden="1"/>
    <col min="11778" max="11778" width="18.53515625" hidden="1"/>
    <col min="11779" max="11779" width="47" hidden="1"/>
    <col min="11780" max="12029" width="7.421875E-2" hidden="1"/>
    <col min="12030" max="12031" width="13.23046875" hidden="1"/>
    <col min="12032" max="12032" width="61.765625" hidden="1"/>
    <col min="12033" max="12033" width="16.765625" hidden="1"/>
    <col min="12034" max="12034" width="18.53515625" hidden="1"/>
    <col min="12035" max="12035" width="47" hidden="1"/>
    <col min="12036" max="12285" width="7.421875E-2" hidden="1"/>
    <col min="12286" max="12287" width="13.23046875" hidden="1"/>
    <col min="12288" max="12288" width="61.765625" hidden="1"/>
    <col min="12289" max="12289" width="16.765625" hidden="1"/>
    <col min="12290" max="12290" width="18.53515625" hidden="1"/>
    <col min="12291" max="12291" width="47" hidden="1"/>
    <col min="12292" max="12541" width="7.421875E-2" hidden="1"/>
    <col min="12542" max="12543" width="13.23046875" hidden="1"/>
    <col min="12544" max="12544" width="61.765625" hidden="1"/>
    <col min="12545" max="12545" width="16.765625" hidden="1"/>
    <col min="12546" max="12546" width="18.53515625" hidden="1"/>
    <col min="12547" max="12547" width="47" hidden="1"/>
    <col min="12548" max="12797" width="7.421875E-2" hidden="1"/>
    <col min="12798" max="12799" width="13.23046875" hidden="1"/>
    <col min="12800" max="12800" width="61.765625" hidden="1"/>
    <col min="12801" max="12801" width="16.765625" hidden="1"/>
    <col min="12802" max="12802" width="18.53515625" hidden="1"/>
    <col min="12803" max="12803" width="47" hidden="1"/>
    <col min="12804" max="13053" width="7.421875E-2" hidden="1"/>
    <col min="13054" max="13055" width="13.23046875" hidden="1"/>
    <col min="13056" max="13056" width="61.765625" hidden="1"/>
    <col min="13057" max="13057" width="16.765625" hidden="1"/>
    <col min="13058" max="13058" width="18.53515625" hidden="1"/>
    <col min="13059" max="13059" width="47" hidden="1"/>
    <col min="13060" max="13309" width="7.421875E-2" hidden="1"/>
    <col min="13310" max="13311" width="13.23046875" hidden="1"/>
    <col min="13312" max="13312" width="61.765625" hidden="1"/>
    <col min="13313" max="13313" width="16.765625" hidden="1"/>
    <col min="13314" max="13314" width="18.53515625" hidden="1"/>
    <col min="13315" max="13315" width="47" hidden="1"/>
    <col min="13316" max="13565" width="7.421875E-2" hidden="1"/>
    <col min="13566" max="13567" width="13.23046875" hidden="1"/>
    <col min="13568" max="13568" width="61.765625" hidden="1"/>
    <col min="13569" max="13569" width="16.765625" hidden="1"/>
    <col min="13570" max="13570" width="18.53515625" hidden="1"/>
    <col min="13571" max="13571" width="47" hidden="1"/>
    <col min="13572" max="13821" width="7.421875E-2" hidden="1"/>
    <col min="13822" max="13823" width="13.23046875" hidden="1"/>
    <col min="13824" max="13824" width="61.765625" hidden="1"/>
    <col min="13825" max="13825" width="16.765625" hidden="1"/>
    <col min="13826" max="13826" width="18.53515625" hidden="1"/>
    <col min="13827" max="13827" width="47" hidden="1"/>
    <col min="13828" max="14077" width="7.421875E-2" hidden="1"/>
    <col min="14078" max="14079" width="13.23046875" hidden="1"/>
    <col min="14080" max="14080" width="61.765625" hidden="1"/>
    <col min="14081" max="14081" width="16.765625" hidden="1"/>
    <col min="14082" max="14082" width="18.53515625" hidden="1"/>
    <col min="14083" max="14083" width="47" hidden="1"/>
    <col min="14084" max="14333" width="7.421875E-2" hidden="1"/>
    <col min="14334" max="14335" width="13.23046875" hidden="1"/>
    <col min="14336" max="14336" width="61.765625" hidden="1"/>
    <col min="14337" max="14337" width="16.765625" hidden="1"/>
    <col min="14338" max="14338" width="18.53515625" hidden="1"/>
    <col min="14339" max="14339" width="47" hidden="1"/>
    <col min="14340" max="14589" width="7.421875E-2" hidden="1"/>
    <col min="14590" max="14591" width="13.23046875" hidden="1"/>
    <col min="14592" max="14592" width="61.765625" hidden="1"/>
    <col min="14593" max="14593" width="16.765625" hidden="1"/>
    <col min="14594" max="14594" width="18.53515625" hidden="1"/>
    <col min="14595" max="14595" width="47" hidden="1"/>
    <col min="14596" max="14845" width="7.421875E-2" hidden="1"/>
    <col min="14846" max="14847" width="13.23046875" hidden="1"/>
    <col min="14848" max="14848" width="61.765625" hidden="1"/>
    <col min="14849" max="14849" width="16.765625" hidden="1"/>
    <col min="14850" max="14850" width="18.53515625" hidden="1"/>
    <col min="14851" max="14851" width="47" hidden="1"/>
    <col min="14852" max="15101" width="7.421875E-2" hidden="1"/>
    <col min="15102" max="15103" width="13.23046875" hidden="1"/>
    <col min="15104" max="15104" width="61.765625" hidden="1"/>
    <col min="15105" max="15105" width="16.765625" hidden="1"/>
    <col min="15106" max="15106" width="18.53515625" hidden="1"/>
    <col min="15107" max="15107" width="47" hidden="1"/>
    <col min="15108" max="15357" width="7.421875E-2" hidden="1"/>
    <col min="15358" max="15359" width="13.23046875" hidden="1"/>
    <col min="15360" max="15360" width="61.765625" hidden="1"/>
    <col min="15361" max="15361" width="16.765625" hidden="1"/>
    <col min="15362" max="15362" width="18.53515625" hidden="1"/>
    <col min="15363" max="15363" width="47" hidden="1"/>
    <col min="15364" max="15613" width="7.421875E-2" hidden="1"/>
    <col min="15614" max="15615" width="13.23046875" hidden="1"/>
    <col min="15616" max="15616" width="61.765625" hidden="1"/>
    <col min="15617" max="15617" width="16.765625" hidden="1"/>
    <col min="15618" max="15618" width="18.53515625" hidden="1"/>
    <col min="15619" max="15619" width="47" hidden="1"/>
    <col min="15620" max="15869" width="7.421875E-2" hidden="1"/>
    <col min="15870" max="15871" width="13.23046875" hidden="1"/>
    <col min="15872" max="15872" width="61.765625" hidden="1"/>
    <col min="15873" max="15873" width="16.765625" hidden="1"/>
    <col min="15874" max="15874" width="18.53515625" hidden="1"/>
    <col min="15875" max="15875" width="47" hidden="1"/>
    <col min="15876" max="16125" width="7.421875E-2" hidden="1"/>
    <col min="16126" max="16127" width="13.23046875" hidden="1"/>
    <col min="16128" max="16128" width="61.765625" hidden="1"/>
    <col min="16129" max="16129" width="16.765625" hidden="1"/>
    <col min="16130" max="16130" width="18.53515625" hidden="1"/>
    <col min="16131" max="16131" width="47" hidden="1"/>
    <col min="16132" max="16384" width="7.421875E-2" hidden="1"/>
  </cols>
  <sheetData>
    <row r="1" spans="1:6" ht="32.5" x14ac:dyDescent="0.35">
      <c r="A1" s="44" t="str">
        <f>"Daily closure report: "&amp;'Front page'!A8</f>
        <v>Daily closure report: Tuesday, 22 July</v>
      </c>
      <c r="B1" s="44"/>
      <c r="C1" s="44"/>
      <c r="D1" s="44"/>
      <c r="E1" s="44"/>
      <c r="F1" s="44"/>
    </row>
    <row r="2" spans="1:6" s="5" customFormat="1" ht="28" x14ac:dyDescent="0.35">
      <c r="A2" s="12" t="s">
        <v>9</v>
      </c>
      <c r="B2" s="12" t="s">
        <v>1</v>
      </c>
      <c r="C2" s="12" t="s">
        <v>0</v>
      </c>
      <c r="D2" s="11" t="s">
        <v>11</v>
      </c>
      <c r="E2" s="11" t="s">
        <v>12</v>
      </c>
      <c r="F2" s="12" t="s">
        <v>10</v>
      </c>
    </row>
    <row r="3" spans="1:6" s="23" customFormat="1" ht="62" x14ac:dyDescent="0.35">
      <c r="A3" s="25" t="s">
        <v>54</v>
      </c>
      <c r="B3" s="25" t="s">
        <v>18</v>
      </c>
      <c r="C3" s="26" t="s">
        <v>55</v>
      </c>
      <c r="D3" s="27">
        <v>45847.208333333299</v>
      </c>
      <c r="E3" s="27">
        <v>46507.999305555597</v>
      </c>
      <c r="F3" s="26" t="s">
        <v>56</v>
      </c>
    </row>
    <row r="4" spans="1:6" s="23" customFormat="1" ht="62" x14ac:dyDescent="0.35">
      <c r="A4" s="25" t="s">
        <v>54</v>
      </c>
      <c r="B4" s="25" t="s">
        <v>2</v>
      </c>
      <c r="C4" s="26" t="s">
        <v>465</v>
      </c>
      <c r="D4" s="27">
        <v>45860.875</v>
      </c>
      <c r="E4" s="27">
        <v>45861.208333333299</v>
      </c>
      <c r="F4" s="26" t="s">
        <v>466</v>
      </c>
    </row>
    <row r="5" spans="1:6" s="23" customFormat="1" ht="46.5" x14ac:dyDescent="0.35">
      <c r="A5" s="25" t="s">
        <v>54</v>
      </c>
      <c r="B5" s="25" t="s">
        <v>2</v>
      </c>
      <c r="C5" s="26" t="s">
        <v>87</v>
      </c>
      <c r="D5" s="27">
        <v>45859.583333333299</v>
      </c>
      <c r="E5" s="27">
        <v>45864.25</v>
      </c>
      <c r="F5" s="26" t="s">
        <v>88</v>
      </c>
    </row>
    <row r="6" spans="1:6" s="23" customFormat="1" ht="62" x14ac:dyDescent="0.35">
      <c r="A6" s="25" t="s">
        <v>54</v>
      </c>
      <c r="B6" s="25" t="s">
        <v>2</v>
      </c>
      <c r="C6" s="26" t="s">
        <v>93</v>
      </c>
      <c r="D6" s="27">
        <v>45860.833333333299</v>
      </c>
      <c r="E6" s="27">
        <v>45861.25</v>
      </c>
      <c r="F6" s="26" t="s">
        <v>94</v>
      </c>
    </row>
    <row r="7" spans="1:6" s="23" customFormat="1" ht="62" x14ac:dyDescent="0.35">
      <c r="A7" s="25" t="s">
        <v>60</v>
      </c>
      <c r="B7" s="25" t="s">
        <v>2</v>
      </c>
      <c r="C7" s="26" t="s">
        <v>467</v>
      </c>
      <c r="D7" s="27">
        <v>45860.875</v>
      </c>
      <c r="E7" s="27">
        <v>45861.208333333299</v>
      </c>
      <c r="F7" s="26" t="s">
        <v>468</v>
      </c>
    </row>
    <row r="8" spans="1:6" s="23" customFormat="1" ht="46.5" x14ac:dyDescent="0.35">
      <c r="A8" s="25" t="s">
        <v>60</v>
      </c>
      <c r="B8" s="25" t="s">
        <v>6</v>
      </c>
      <c r="C8" s="26" t="s">
        <v>374</v>
      </c>
      <c r="D8" s="27">
        <v>45860.875</v>
      </c>
      <c r="E8" s="27">
        <v>45861.208333333299</v>
      </c>
      <c r="F8" s="26" t="s">
        <v>375</v>
      </c>
    </row>
    <row r="9" spans="1:6" s="23" customFormat="1" ht="62" x14ac:dyDescent="0.35">
      <c r="A9" s="25" t="s">
        <v>60</v>
      </c>
      <c r="B9" s="25" t="s">
        <v>6</v>
      </c>
      <c r="C9" s="26" t="s">
        <v>469</v>
      </c>
      <c r="D9" s="27">
        <v>45860.833333333299</v>
      </c>
      <c r="E9" s="27">
        <v>45861.25</v>
      </c>
      <c r="F9" s="26" t="s">
        <v>470</v>
      </c>
    </row>
    <row r="10" spans="1:6" s="23" customFormat="1" ht="77.5" x14ac:dyDescent="0.35">
      <c r="A10" s="25" t="s">
        <v>60</v>
      </c>
      <c r="B10" s="25" t="s">
        <v>2</v>
      </c>
      <c r="C10" s="26" t="s">
        <v>135</v>
      </c>
      <c r="D10" s="27">
        <v>45860.833333333299</v>
      </c>
      <c r="E10" s="27">
        <v>45861.25</v>
      </c>
      <c r="F10" s="26" t="s">
        <v>136</v>
      </c>
    </row>
    <row r="11" spans="1:6" s="23" customFormat="1" ht="62" x14ac:dyDescent="0.35">
      <c r="A11" s="25" t="s">
        <v>60</v>
      </c>
      <c r="B11" s="25" t="s">
        <v>6</v>
      </c>
      <c r="C11" s="26" t="s">
        <v>498</v>
      </c>
      <c r="D11" s="27">
        <v>45860.833333333299</v>
      </c>
      <c r="E11" s="27">
        <v>45861.25</v>
      </c>
      <c r="F11" s="26" t="s">
        <v>499</v>
      </c>
    </row>
    <row r="12" spans="1:6" s="23" customFormat="1" ht="62" x14ac:dyDescent="0.35">
      <c r="A12" s="25" t="s">
        <v>60</v>
      </c>
      <c r="B12" s="25" t="s">
        <v>2</v>
      </c>
      <c r="C12" s="26" t="s">
        <v>500</v>
      </c>
      <c r="D12" s="27">
        <v>45860.833333333299</v>
      </c>
      <c r="E12" s="27">
        <v>45861.25</v>
      </c>
      <c r="F12" s="26" t="s">
        <v>399</v>
      </c>
    </row>
    <row r="13" spans="1:6" s="23" customFormat="1" ht="77.5" x14ac:dyDescent="0.35">
      <c r="A13" s="25" t="s">
        <v>60</v>
      </c>
      <c r="B13" s="25" t="s">
        <v>6</v>
      </c>
      <c r="C13" s="26" t="s">
        <v>137</v>
      </c>
      <c r="D13" s="27">
        <v>45860.833333333299</v>
      </c>
      <c r="E13" s="27">
        <v>45861.25</v>
      </c>
      <c r="F13" s="26" t="s">
        <v>138</v>
      </c>
    </row>
    <row r="14" spans="1:6" s="23" customFormat="1" ht="46.5" x14ac:dyDescent="0.35">
      <c r="A14" s="25" t="s">
        <v>60</v>
      </c>
      <c r="B14" s="25" t="s">
        <v>2</v>
      </c>
      <c r="C14" s="26" t="s">
        <v>161</v>
      </c>
      <c r="D14" s="27">
        <v>45860.854166666701</v>
      </c>
      <c r="E14" s="27">
        <v>45861.25</v>
      </c>
      <c r="F14" s="26" t="s">
        <v>162</v>
      </c>
    </row>
    <row r="15" spans="1:6" s="24" customFormat="1" ht="46.5" x14ac:dyDescent="0.35">
      <c r="A15" s="25" t="s">
        <v>60</v>
      </c>
      <c r="B15" s="25" t="s">
        <v>2</v>
      </c>
      <c r="C15" s="26" t="s">
        <v>163</v>
      </c>
      <c r="D15" s="27">
        <v>45860.854166666701</v>
      </c>
      <c r="E15" s="27">
        <v>45861.25</v>
      </c>
      <c r="F15" s="26" t="s">
        <v>162</v>
      </c>
    </row>
    <row r="16" spans="1:6" s="24" customFormat="1" ht="93" x14ac:dyDescent="0.35">
      <c r="A16" s="25" t="s">
        <v>60</v>
      </c>
      <c r="B16" s="25" t="s">
        <v>2</v>
      </c>
      <c r="C16" s="26" t="s">
        <v>555</v>
      </c>
      <c r="D16" s="27">
        <v>45860.916666666701</v>
      </c>
      <c r="E16" s="27">
        <v>45861.208333333299</v>
      </c>
      <c r="F16" s="26" t="s">
        <v>556</v>
      </c>
    </row>
    <row r="17" spans="1:6" s="24" customFormat="1" ht="77.5" x14ac:dyDescent="0.35">
      <c r="A17" s="25" t="s">
        <v>36</v>
      </c>
      <c r="B17" s="25" t="s">
        <v>6</v>
      </c>
      <c r="C17" s="26" t="s">
        <v>37</v>
      </c>
      <c r="D17" s="27">
        <v>45860.833333333299</v>
      </c>
      <c r="E17" s="27">
        <v>45861.25</v>
      </c>
      <c r="F17" s="26" t="s">
        <v>38</v>
      </c>
    </row>
    <row r="18" spans="1:6" s="24" customFormat="1" ht="62" x14ac:dyDescent="0.35">
      <c r="A18" s="25" t="s">
        <v>33</v>
      </c>
      <c r="B18" s="25" t="s">
        <v>6</v>
      </c>
      <c r="C18" s="26" t="s">
        <v>34</v>
      </c>
      <c r="D18" s="27">
        <v>45860.875</v>
      </c>
      <c r="E18" s="27">
        <v>45861.208333333299</v>
      </c>
      <c r="F18" s="26" t="s">
        <v>35</v>
      </c>
    </row>
    <row r="19" spans="1:6" s="24" customFormat="1" ht="46.5" x14ac:dyDescent="0.35">
      <c r="A19" s="25" t="s">
        <v>21</v>
      </c>
      <c r="B19" s="25" t="s">
        <v>18</v>
      </c>
      <c r="C19" s="26" t="s">
        <v>27</v>
      </c>
      <c r="D19" s="27">
        <v>45860.833333333299</v>
      </c>
      <c r="E19" s="27">
        <v>45861.25</v>
      </c>
      <c r="F19" s="26" t="s">
        <v>28</v>
      </c>
    </row>
    <row r="20" spans="1:6" s="24" customFormat="1" ht="62" x14ac:dyDescent="0.35">
      <c r="A20" s="25" t="s">
        <v>24</v>
      </c>
      <c r="B20" s="25" t="s">
        <v>4</v>
      </c>
      <c r="C20" s="26" t="s">
        <v>25</v>
      </c>
      <c r="D20" s="27">
        <v>45860.833333333299</v>
      </c>
      <c r="E20" s="27">
        <v>45861.25</v>
      </c>
      <c r="F20" s="26" t="s">
        <v>26</v>
      </c>
    </row>
    <row r="21" spans="1:6" s="24" customFormat="1" ht="62" x14ac:dyDescent="0.35">
      <c r="A21" s="25" t="s">
        <v>24</v>
      </c>
      <c r="B21" s="25" t="s">
        <v>5</v>
      </c>
      <c r="C21" s="26" t="s">
        <v>456</v>
      </c>
      <c r="D21" s="27">
        <v>45860.25</v>
      </c>
      <c r="E21" s="27">
        <v>45860.833333333299</v>
      </c>
      <c r="F21" s="26" t="s">
        <v>457</v>
      </c>
    </row>
    <row r="22" spans="1:6" s="24" customFormat="1" ht="62" x14ac:dyDescent="0.35">
      <c r="A22" s="25" t="s">
        <v>24</v>
      </c>
      <c r="B22" s="25" t="s">
        <v>4</v>
      </c>
      <c r="C22" s="26" t="s">
        <v>458</v>
      </c>
      <c r="D22" s="27">
        <v>45860.833333333299</v>
      </c>
      <c r="E22" s="27">
        <v>45861.25</v>
      </c>
      <c r="F22" s="26" t="s">
        <v>457</v>
      </c>
    </row>
    <row r="23" spans="1:6" s="24" customFormat="1" ht="62" x14ac:dyDescent="0.35">
      <c r="A23" s="25" t="s">
        <v>130</v>
      </c>
      <c r="B23" s="25" t="s">
        <v>5</v>
      </c>
      <c r="C23" s="26" t="s">
        <v>131</v>
      </c>
      <c r="D23" s="27">
        <v>45860.833333333299</v>
      </c>
      <c r="E23" s="27">
        <v>45861.25</v>
      </c>
      <c r="F23" s="26" t="s">
        <v>132</v>
      </c>
    </row>
    <row r="24" spans="1:6" s="24" customFormat="1" ht="46.5" x14ac:dyDescent="0.35">
      <c r="A24" s="25" t="s">
        <v>139</v>
      </c>
      <c r="B24" s="25" t="s">
        <v>2</v>
      </c>
      <c r="C24" s="26" t="s">
        <v>501</v>
      </c>
      <c r="D24" s="27">
        <v>45860.833333333299</v>
      </c>
      <c r="E24" s="27">
        <v>45861.25</v>
      </c>
      <c r="F24" s="26" t="s">
        <v>502</v>
      </c>
    </row>
    <row r="25" spans="1:6" s="24" customFormat="1" ht="62" x14ac:dyDescent="0.35">
      <c r="A25" s="25" t="s">
        <v>139</v>
      </c>
      <c r="B25" s="25" t="s">
        <v>6</v>
      </c>
      <c r="C25" s="26" t="s">
        <v>140</v>
      </c>
      <c r="D25" s="27">
        <v>45860.833333333299</v>
      </c>
      <c r="E25" s="27">
        <v>45861.25</v>
      </c>
      <c r="F25" s="26" t="s">
        <v>141</v>
      </c>
    </row>
    <row r="26" spans="1:6" s="24" customFormat="1" ht="62" x14ac:dyDescent="0.35">
      <c r="A26" s="25" t="s">
        <v>139</v>
      </c>
      <c r="B26" s="25" t="s">
        <v>6</v>
      </c>
      <c r="C26" s="26" t="s">
        <v>142</v>
      </c>
      <c r="D26" s="27">
        <v>45860.833333333299</v>
      </c>
      <c r="E26" s="27">
        <v>45861.25</v>
      </c>
      <c r="F26" s="26" t="s">
        <v>143</v>
      </c>
    </row>
    <row r="27" spans="1:6" s="24" customFormat="1" ht="77.5" x14ac:dyDescent="0.35">
      <c r="A27" s="25" t="s">
        <v>139</v>
      </c>
      <c r="B27" s="25" t="s">
        <v>6</v>
      </c>
      <c r="C27" s="26" t="s">
        <v>144</v>
      </c>
      <c r="D27" s="27">
        <v>45860.833333333299</v>
      </c>
      <c r="E27" s="27">
        <v>45861.25</v>
      </c>
      <c r="F27" s="26" t="s">
        <v>145</v>
      </c>
    </row>
    <row r="28" spans="1:6" s="24" customFormat="1" ht="77.5" x14ac:dyDescent="0.35">
      <c r="A28" s="25" t="s">
        <v>139</v>
      </c>
      <c r="B28" s="25" t="s">
        <v>2</v>
      </c>
      <c r="C28" s="26" t="s">
        <v>146</v>
      </c>
      <c r="D28" s="27">
        <v>45860.833333333299</v>
      </c>
      <c r="E28" s="27">
        <v>45861.25</v>
      </c>
      <c r="F28" s="26" t="s">
        <v>147</v>
      </c>
    </row>
    <row r="29" spans="1:6" s="24" customFormat="1" ht="62" x14ac:dyDescent="0.35">
      <c r="A29" s="25" t="s">
        <v>139</v>
      </c>
      <c r="B29" s="25" t="s">
        <v>2</v>
      </c>
      <c r="C29" s="26" t="s">
        <v>148</v>
      </c>
      <c r="D29" s="27">
        <v>45860.833333333299</v>
      </c>
      <c r="E29" s="27">
        <v>45861.25</v>
      </c>
      <c r="F29" s="26" t="s">
        <v>149</v>
      </c>
    </row>
    <row r="30" spans="1:6" s="24" customFormat="1" ht="46.5" x14ac:dyDescent="0.35">
      <c r="A30" s="25" t="s">
        <v>139</v>
      </c>
      <c r="B30" s="25" t="s">
        <v>2</v>
      </c>
      <c r="C30" s="26" t="s">
        <v>150</v>
      </c>
      <c r="D30" s="27">
        <v>45860.833333333299</v>
      </c>
      <c r="E30" s="27">
        <v>45861.25</v>
      </c>
      <c r="F30" s="26" t="s">
        <v>151</v>
      </c>
    </row>
    <row r="31" spans="1:6" s="24" customFormat="1" ht="46.5" x14ac:dyDescent="0.35">
      <c r="A31" s="25" t="s">
        <v>139</v>
      </c>
      <c r="B31" s="25" t="s">
        <v>2</v>
      </c>
      <c r="C31" s="26" t="s">
        <v>152</v>
      </c>
      <c r="D31" s="27">
        <v>45859.833333333299</v>
      </c>
      <c r="E31" s="27">
        <v>45864.208333333299</v>
      </c>
      <c r="F31" s="26" t="s">
        <v>153</v>
      </c>
    </row>
    <row r="32" spans="1:6" s="24" customFormat="1" ht="62" x14ac:dyDescent="0.35">
      <c r="A32" s="25" t="s">
        <v>133</v>
      </c>
      <c r="B32" s="25" t="s">
        <v>6</v>
      </c>
      <c r="C32" s="26" t="s">
        <v>134</v>
      </c>
      <c r="D32" s="27">
        <v>45860.833333333299</v>
      </c>
      <c r="E32" s="27">
        <v>45861.25</v>
      </c>
      <c r="F32" s="26" t="s">
        <v>132</v>
      </c>
    </row>
    <row r="33" spans="1:6" s="24" customFormat="1" ht="46.5" x14ac:dyDescent="0.35">
      <c r="A33" s="25" t="s">
        <v>277</v>
      </c>
      <c r="B33" s="25" t="s">
        <v>4</v>
      </c>
      <c r="C33" s="26" t="s">
        <v>540</v>
      </c>
      <c r="D33" s="27">
        <v>45860.833333333299</v>
      </c>
      <c r="E33" s="27">
        <v>45861.25</v>
      </c>
      <c r="F33" s="26" t="s">
        <v>541</v>
      </c>
    </row>
    <row r="34" spans="1:6" s="24" customFormat="1" ht="46.5" x14ac:dyDescent="0.35">
      <c r="A34" s="25" t="s">
        <v>277</v>
      </c>
      <c r="B34" s="25" t="s">
        <v>4</v>
      </c>
      <c r="C34" s="26" t="s">
        <v>542</v>
      </c>
      <c r="D34" s="27">
        <v>45860.833333333299</v>
      </c>
      <c r="E34" s="27">
        <v>45861.25</v>
      </c>
      <c r="F34" s="26" t="s">
        <v>541</v>
      </c>
    </row>
    <row r="35" spans="1:6" s="24" customFormat="1" ht="46.5" x14ac:dyDescent="0.35">
      <c r="A35" s="25" t="s">
        <v>248</v>
      </c>
      <c r="B35" s="25" t="s">
        <v>18</v>
      </c>
      <c r="C35" s="26" t="s">
        <v>249</v>
      </c>
      <c r="D35" s="27">
        <v>45860.833333333299</v>
      </c>
      <c r="E35" s="27">
        <v>45861.25</v>
      </c>
      <c r="F35" s="26" t="s">
        <v>250</v>
      </c>
    </row>
    <row r="36" spans="1:6" s="24" customFormat="1" ht="77.5" x14ac:dyDescent="0.35">
      <c r="A36" s="25" t="s">
        <v>265</v>
      </c>
      <c r="B36" s="25" t="s">
        <v>2</v>
      </c>
      <c r="C36" s="26" t="s">
        <v>266</v>
      </c>
      <c r="D36" s="27">
        <v>45860.833333333299</v>
      </c>
      <c r="E36" s="27">
        <v>45861.25</v>
      </c>
      <c r="F36" s="26" t="s">
        <v>267</v>
      </c>
    </row>
    <row r="37" spans="1:6" s="24" customFormat="1" ht="31" x14ac:dyDescent="0.35">
      <c r="A37" s="25" t="s">
        <v>257</v>
      </c>
      <c r="B37" s="25" t="s">
        <v>6</v>
      </c>
      <c r="C37" s="26" t="s">
        <v>258</v>
      </c>
      <c r="D37" s="27">
        <v>45860.833333333299</v>
      </c>
      <c r="E37" s="27">
        <v>45861.208333333299</v>
      </c>
      <c r="F37" s="26" t="s">
        <v>259</v>
      </c>
    </row>
    <row r="38" spans="1:6" s="24" customFormat="1" ht="62" x14ac:dyDescent="0.35">
      <c r="A38" s="25" t="s">
        <v>251</v>
      </c>
      <c r="B38" s="25" t="s">
        <v>5</v>
      </c>
      <c r="C38" s="26" t="s">
        <v>534</v>
      </c>
      <c r="D38" s="27">
        <v>45860.833333333299</v>
      </c>
      <c r="E38" s="27">
        <v>45861.25</v>
      </c>
      <c r="F38" s="26" t="s">
        <v>535</v>
      </c>
    </row>
    <row r="39" spans="1:6" s="24" customFormat="1" ht="62" x14ac:dyDescent="0.35">
      <c r="A39" s="25" t="s">
        <v>251</v>
      </c>
      <c r="B39" s="25" t="s">
        <v>4</v>
      </c>
      <c r="C39" s="26" t="s">
        <v>262</v>
      </c>
      <c r="D39" s="27">
        <v>45860.833333333299</v>
      </c>
      <c r="E39" s="27">
        <v>45861.25</v>
      </c>
      <c r="F39" s="26" t="s">
        <v>535</v>
      </c>
    </row>
    <row r="40" spans="1:6" s="24" customFormat="1" ht="62" x14ac:dyDescent="0.35">
      <c r="A40" s="25" t="s">
        <v>251</v>
      </c>
      <c r="B40" s="25" t="s">
        <v>18</v>
      </c>
      <c r="C40" s="26" t="s">
        <v>422</v>
      </c>
      <c r="D40" s="27">
        <v>45860.833333333299</v>
      </c>
      <c r="E40" s="27">
        <v>45861.208333333299</v>
      </c>
      <c r="F40" s="26" t="s">
        <v>423</v>
      </c>
    </row>
    <row r="41" spans="1:6" s="24" customFormat="1" ht="31" x14ac:dyDescent="0.35">
      <c r="A41" s="25" t="s">
        <v>251</v>
      </c>
      <c r="B41" s="25" t="s">
        <v>5</v>
      </c>
      <c r="C41" s="26" t="s">
        <v>545</v>
      </c>
      <c r="D41" s="27">
        <v>45860.833333333299</v>
      </c>
      <c r="E41" s="27">
        <v>45861.166666666701</v>
      </c>
      <c r="F41" s="26" t="s">
        <v>546</v>
      </c>
    </row>
    <row r="42" spans="1:6" s="24" customFormat="1" ht="31" x14ac:dyDescent="0.35">
      <c r="A42" s="25" t="s">
        <v>251</v>
      </c>
      <c r="B42" s="25" t="s">
        <v>5</v>
      </c>
      <c r="C42" s="26" t="s">
        <v>547</v>
      </c>
      <c r="D42" s="27">
        <v>45860.833333333299</v>
      </c>
      <c r="E42" s="27">
        <v>45861.166666666701</v>
      </c>
      <c r="F42" s="26" t="s">
        <v>546</v>
      </c>
    </row>
    <row r="43" spans="1:6" s="24" customFormat="1" ht="62" x14ac:dyDescent="0.35">
      <c r="A43" s="25" t="s">
        <v>254</v>
      </c>
      <c r="B43" s="25" t="s">
        <v>6</v>
      </c>
      <c r="C43" s="26" t="s">
        <v>255</v>
      </c>
      <c r="D43" s="27">
        <v>45860.916666666701</v>
      </c>
      <c r="E43" s="27">
        <v>45861.25</v>
      </c>
      <c r="F43" s="26" t="s">
        <v>256</v>
      </c>
    </row>
    <row r="44" spans="1:6" s="24" customFormat="1" ht="62" x14ac:dyDescent="0.35">
      <c r="A44" s="25" t="s">
        <v>557</v>
      </c>
      <c r="B44" s="25" t="s">
        <v>6</v>
      </c>
      <c r="C44" s="26" t="s">
        <v>558</v>
      </c>
      <c r="D44" s="27">
        <v>45860.916666666701</v>
      </c>
      <c r="E44" s="27">
        <v>45861.229166666701</v>
      </c>
      <c r="F44" s="26" t="s">
        <v>559</v>
      </c>
    </row>
    <row r="45" spans="1:6" s="24" customFormat="1" ht="62" x14ac:dyDescent="0.35">
      <c r="A45" s="25" t="s">
        <v>548</v>
      </c>
      <c r="B45" s="25" t="s">
        <v>5</v>
      </c>
      <c r="C45" s="26" t="s">
        <v>549</v>
      </c>
      <c r="D45" s="27">
        <v>45860.916666666701</v>
      </c>
      <c r="E45" s="27">
        <v>45861.208333333299</v>
      </c>
      <c r="F45" s="26" t="s">
        <v>550</v>
      </c>
    </row>
    <row r="46" spans="1:6" s="24" customFormat="1" ht="77.5" x14ac:dyDescent="0.35">
      <c r="A46" s="25" t="s">
        <v>548</v>
      </c>
      <c r="B46" s="25" t="s">
        <v>4</v>
      </c>
      <c r="C46" s="26" t="s">
        <v>553</v>
      </c>
      <c r="D46" s="27">
        <v>45860.916666666701</v>
      </c>
      <c r="E46" s="27">
        <v>45861.208333333299</v>
      </c>
      <c r="F46" s="26" t="s">
        <v>554</v>
      </c>
    </row>
    <row r="47" spans="1:6" s="24" customFormat="1" ht="62" x14ac:dyDescent="0.35">
      <c r="A47" s="25" t="s">
        <v>548</v>
      </c>
      <c r="B47" s="25" t="s">
        <v>5</v>
      </c>
      <c r="C47" s="26" t="s">
        <v>562</v>
      </c>
      <c r="D47" s="27">
        <v>45860.833333333299</v>
      </c>
      <c r="E47" s="27">
        <v>45861.25</v>
      </c>
      <c r="F47" s="26" t="s">
        <v>563</v>
      </c>
    </row>
    <row r="48" spans="1:6" s="24" customFormat="1" ht="62" x14ac:dyDescent="0.35">
      <c r="A48" s="25" t="s">
        <v>223</v>
      </c>
      <c r="B48" s="25" t="s">
        <v>4</v>
      </c>
      <c r="C48" s="26" t="s">
        <v>241</v>
      </c>
      <c r="D48" s="27">
        <v>45860.875</v>
      </c>
      <c r="E48" s="27">
        <v>45861.25</v>
      </c>
      <c r="F48" s="26" t="s">
        <v>242</v>
      </c>
    </row>
    <row r="49" spans="1:6" s="24" customFormat="1" ht="62" x14ac:dyDescent="0.35">
      <c r="A49" s="25" t="s">
        <v>223</v>
      </c>
      <c r="B49" s="25" t="s">
        <v>4</v>
      </c>
      <c r="C49" s="26" t="s">
        <v>243</v>
      </c>
      <c r="D49" s="27">
        <v>45860.875</v>
      </c>
      <c r="E49" s="27">
        <v>45861.25</v>
      </c>
      <c r="F49" s="26" t="s">
        <v>242</v>
      </c>
    </row>
    <row r="50" spans="1:6" s="24" customFormat="1" ht="108.5" x14ac:dyDescent="0.35">
      <c r="A50" s="25" t="s">
        <v>223</v>
      </c>
      <c r="B50" s="25" t="s">
        <v>18</v>
      </c>
      <c r="C50" s="26" t="s">
        <v>443</v>
      </c>
      <c r="D50" s="27">
        <v>45860.833333333299</v>
      </c>
      <c r="E50" s="27">
        <v>45861.25</v>
      </c>
      <c r="F50" s="26" t="s">
        <v>444</v>
      </c>
    </row>
    <row r="51" spans="1:6" s="24" customFormat="1" ht="93" x14ac:dyDescent="0.35">
      <c r="A51" s="25" t="s">
        <v>416</v>
      </c>
      <c r="B51" s="25" t="s">
        <v>5</v>
      </c>
      <c r="C51" s="26" t="s">
        <v>417</v>
      </c>
      <c r="D51" s="27">
        <v>45860.875</v>
      </c>
      <c r="E51" s="27">
        <v>45861.25</v>
      </c>
      <c r="F51" s="26" t="s">
        <v>418</v>
      </c>
    </row>
    <row r="52" spans="1:6" s="24" customFormat="1" ht="93" x14ac:dyDescent="0.35">
      <c r="A52" s="25" t="s">
        <v>416</v>
      </c>
      <c r="B52" s="25" t="s">
        <v>4</v>
      </c>
      <c r="C52" s="26" t="s">
        <v>419</v>
      </c>
      <c r="D52" s="27">
        <v>45860.875</v>
      </c>
      <c r="E52" s="27">
        <v>45861.25</v>
      </c>
      <c r="F52" s="26" t="s">
        <v>418</v>
      </c>
    </row>
    <row r="53" spans="1:6" s="24" customFormat="1" ht="46.5" x14ac:dyDescent="0.35">
      <c r="A53" s="25" t="s">
        <v>233</v>
      </c>
      <c r="B53" s="25" t="s">
        <v>18</v>
      </c>
      <c r="C53" s="26" t="s">
        <v>244</v>
      </c>
      <c r="D53" s="27">
        <v>45860.875</v>
      </c>
      <c r="E53" s="27">
        <v>45861.25</v>
      </c>
      <c r="F53" s="26" t="s">
        <v>245</v>
      </c>
    </row>
    <row r="54" spans="1:6" s="24" customFormat="1" ht="31" x14ac:dyDescent="0.35">
      <c r="A54" s="25" t="s">
        <v>230</v>
      </c>
      <c r="B54" s="25" t="s">
        <v>6</v>
      </c>
      <c r="C54" s="26" t="s">
        <v>529</v>
      </c>
      <c r="D54" s="27">
        <v>45860.895833333299</v>
      </c>
      <c r="E54" s="27">
        <v>45861.25</v>
      </c>
      <c r="F54" s="26" t="s">
        <v>530</v>
      </c>
    </row>
    <row r="55" spans="1:6" s="24" customFormat="1" ht="46.5" x14ac:dyDescent="0.35">
      <c r="A55" s="25" t="s">
        <v>230</v>
      </c>
      <c r="B55" s="25" t="s">
        <v>6</v>
      </c>
      <c r="C55" s="26" t="s">
        <v>231</v>
      </c>
      <c r="D55" s="27">
        <v>45860.875</v>
      </c>
      <c r="E55" s="27">
        <v>45861.25</v>
      </c>
      <c r="F55" s="26" t="s">
        <v>232</v>
      </c>
    </row>
    <row r="56" spans="1:6" s="24" customFormat="1" ht="46.5" x14ac:dyDescent="0.35">
      <c r="A56" s="25" t="s">
        <v>334</v>
      </c>
      <c r="B56" s="25" t="s">
        <v>18</v>
      </c>
      <c r="C56" s="26" t="s">
        <v>335</v>
      </c>
      <c r="D56" s="27">
        <v>45860.833333333299</v>
      </c>
      <c r="E56" s="27">
        <v>45861.25</v>
      </c>
      <c r="F56" s="26" t="s">
        <v>336</v>
      </c>
    </row>
    <row r="57" spans="1:6" s="24" customFormat="1" ht="93" x14ac:dyDescent="0.35">
      <c r="A57" s="25" t="s">
        <v>76</v>
      </c>
      <c r="B57" s="25" t="s">
        <v>18</v>
      </c>
      <c r="C57" s="26" t="s">
        <v>77</v>
      </c>
      <c r="D57" s="27">
        <v>45860.833333333299</v>
      </c>
      <c r="E57" s="27">
        <v>45861.25</v>
      </c>
      <c r="F57" s="26" t="s">
        <v>78</v>
      </c>
    </row>
    <row r="58" spans="1:6" s="24" customFormat="1" ht="62" x14ac:dyDescent="0.35">
      <c r="A58" s="25" t="s">
        <v>76</v>
      </c>
      <c r="B58" s="25" t="s">
        <v>5</v>
      </c>
      <c r="C58" s="26" t="s">
        <v>317</v>
      </c>
      <c r="D58" s="27">
        <v>45860.833333333299</v>
      </c>
      <c r="E58" s="27">
        <v>45861.25</v>
      </c>
      <c r="F58" s="26" t="s">
        <v>318</v>
      </c>
    </row>
    <row r="59" spans="1:6" s="24" customFormat="1" ht="46.5" x14ac:dyDescent="0.35">
      <c r="A59" s="25" t="s">
        <v>76</v>
      </c>
      <c r="B59" s="25" t="s">
        <v>4</v>
      </c>
      <c r="C59" s="26" t="s">
        <v>319</v>
      </c>
      <c r="D59" s="27">
        <v>45860.833333333299</v>
      </c>
      <c r="E59" s="27">
        <v>45861.25</v>
      </c>
      <c r="F59" s="26" t="s">
        <v>320</v>
      </c>
    </row>
    <row r="60" spans="1:6" s="24" customFormat="1" ht="77.5" x14ac:dyDescent="0.35">
      <c r="A60" s="25" t="s">
        <v>76</v>
      </c>
      <c r="B60" s="25" t="s">
        <v>4</v>
      </c>
      <c r="C60" s="26" t="s">
        <v>560</v>
      </c>
      <c r="D60" s="27">
        <v>45860.833333333299</v>
      </c>
      <c r="E60" s="27">
        <v>45861.25</v>
      </c>
      <c r="F60" s="26" t="s">
        <v>561</v>
      </c>
    </row>
    <row r="61" spans="1:6" s="24" customFormat="1" ht="46.5" x14ac:dyDescent="0.35">
      <c r="A61" s="25" t="s">
        <v>337</v>
      </c>
      <c r="B61" s="25" t="s">
        <v>2</v>
      </c>
      <c r="C61" s="26" t="s">
        <v>568</v>
      </c>
      <c r="D61" s="27">
        <v>45860.833333333299</v>
      </c>
      <c r="E61" s="27">
        <v>45861.25</v>
      </c>
      <c r="F61" s="26" t="s">
        <v>569</v>
      </c>
    </row>
    <row r="62" spans="1:6" s="24" customFormat="1" ht="93" x14ac:dyDescent="0.35">
      <c r="A62" s="25" t="s">
        <v>65</v>
      </c>
      <c r="B62" s="25" t="s">
        <v>2</v>
      </c>
      <c r="C62" s="26" t="s">
        <v>66</v>
      </c>
      <c r="D62" s="27">
        <v>45860.833333333299</v>
      </c>
      <c r="E62" s="27">
        <v>45861.25</v>
      </c>
      <c r="F62" s="26" t="s">
        <v>64</v>
      </c>
    </row>
    <row r="63" spans="1:6" s="24" customFormat="1" ht="93" x14ac:dyDescent="0.35">
      <c r="A63" s="25" t="s">
        <v>65</v>
      </c>
      <c r="B63" s="25" t="s">
        <v>6</v>
      </c>
      <c r="C63" s="26" t="s">
        <v>84</v>
      </c>
      <c r="D63" s="27">
        <v>45860.833333333299</v>
      </c>
      <c r="E63" s="27">
        <v>45861.25</v>
      </c>
      <c r="F63" s="26" t="s">
        <v>85</v>
      </c>
    </row>
    <row r="64" spans="1:6" s="24" customFormat="1" ht="93" x14ac:dyDescent="0.35">
      <c r="A64" s="25" t="s">
        <v>65</v>
      </c>
      <c r="B64" s="25" t="s">
        <v>6</v>
      </c>
      <c r="C64" s="26" t="s">
        <v>86</v>
      </c>
      <c r="D64" s="27">
        <v>45860.833333333299</v>
      </c>
      <c r="E64" s="27">
        <v>45861.25</v>
      </c>
      <c r="F64" s="26" t="s">
        <v>85</v>
      </c>
    </row>
    <row r="65" spans="1:6" s="24" customFormat="1" ht="77.5" x14ac:dyDescent="0.35">
      <c r="A65" s="25" t="s">
        <v>45</v>
      </c>
      <c r="B65" s="25" t="s">
        <v>5</v>
      </c>
      <c r="C65" s="26" t="s">
        <v>46</v>
      </c>
      <c r="D65" s="27">
        <v>45860.833333333299</v>
      </c>
      <c r="E65" s="27">
        <v>45861.25</v>
      </c>
      <c r="F65" s="26" t="s">
        <v>47</v>
      </c>
    </row>
    <row r="66" spans="1:6" s="24" customFormat="1" ht="46.5" x14ac:dyDescent="0.35">
      <c r="A66" s="25" t="s">
        <v>388</v>
      </c>
      <c r="B66" s="25" t="s">
        <v>6</v>
      </c>
      <c r="C66" s="26" t="s">
        <v>389</v>
      </c>
      <c r="D66" s="27">
        <v>45859.833333333299</v>
      </c>
      <c r="E66" s="27">
        <v>45862.25</v>
      </c>
      <c r="F66" s="26" t="s">
        <v>390</v>
      </c>
    </row>
    <row r="67" spans="1:6" s="24" customFormat="1" ht="77.5" x14ac:dyDescent="0.35">
      <c r="A67" s="25" t="s">
        <v>71</v>
      </c>
      <c r="B67" s="25" t="s">
        <v>4</v>
      </c>
      <c r="C67" s="26" t="s">
        <v>72</v>
      </c>
      <c r="D67" s="27">
        <v>45860.833333333299</v>
      </c>
      <c r="E67" s="27">
        <v>45861.25</v>
      </c>
      <c r="F67" s="26" t="s">
        <v>69</v>
      </c>
    </row>
    <row r="68" spans="1:6" s="24" customFormat="1" ht="77.5" x14ac:dyDescent="0.35">
      <c r="A68" s="25" t="s">
        <v>71</v>
      </c>
      <c r="B68" s="25" t="s">
        <v>4</v>
      </c>
      <c r="C68" s="26" t="s">
        <v>346</v>
      </c>
      <c r="D68" s="27">
        <v>45860.833333333299</v>
      </c>
      <c r="E68" s="27">
        <v>45861.25</v>
      </c>
      <c r="F68" s="26" t="s">
        <v>347</v>
      </c>
    </row>
    <row r="69" spans="1:6" s="24" customFormat="1" ht="77.5" x14ac:dyDescent="0.35">
      <c r="A69" s="25" t="s">
        <v>356</v>
      </c>
      <c r="B69" s="25" t="s">
        <v>6</v>
      </c>
      <c r="C69" s="26" t="s">
        <v>357</v>
      </c>
      <c r="D69" s="27">
        <v>45859.541666666701</v>
      </c>
      <c r="E69" s="27">
        <v>45864.25</v>
      </c>
      <c r="F69" s="26" t="s">
        <v>358</v>
      </c>
    </row>
    <row r="70" spans="1:6" s="24" customFormat="1" ht="77.5" x14ac:dyDescent="0.35">
      <c r="A70" s="25" t="s">
        <v>356</v>
      </c>
      <c r="B70" s="25" t="s">
        <v>18</v>
      </c>
      <c r="C70" s="26" t="s">
        <v>570</v>
      </c>
      <c r="D70" s="27">
        <v>45860.833333333299</v>
      </c>
      <c r="E70" s="27">
        <v>45861.25</v>
      </c>
      <c r="F70" s="26" t="s">
        <v>358</v>
      </c>
    </row>
    <row r="71" spans="1:6" s="24" customFormat="1" ht="62" x14ac:dyDescent="0.35">
      <c r="A71" s="25" t="s">
        <v>17</v>
      </c>
      <c r="B71" s="25" t="s">
        <v>18</v>
      </c>
      <c r="C71" s="26" t="s">
        <v>19</v>
      </c>
      <c r="D71" s="27">
        <v>45860.833333333299</v>
      </c>
      <c r="E71" s="27">
        <v>45861.25</v>
      </c>
      <c r="F71" s="26" t="s">
        <v>20</v>
      </c>
    </row>
    <row r="72" spans="1:6" s="24" customFormat="1" ht="62" x14ac:dyDescent="0.35">
      <c r="A72" s="25" t="s">
        <v>17</v>
      </c>
      <c r="B72" s="25" t="s">
        <v>5</v>
      </c>
      <c r="C72" s="26" t="s">
        <v>459</v>
      </c>
      <c r="D72" s="27">
        <v>45860.833333333299</v>
      </c>
      <c r="E72" s="27">
        <v>45861.25</v>
      </c>
      <c r="F72" s="26" t="s">
        <v>460</v>
      </c>
    </row>
    <row r="73" spans="1:6" s="24" customFormat="1" ht="62" x14ac:dyDescent="0.35">
      <c r="A73" s="25" t="s">
        <v>17</v>
      </c>
      <c r="B73" s="25" t="s">
        <v>5</v>
      </c>
      <c r="C73" s="26" t="s">
        <v>461</v>
      </c>
      <c r="D73" s="27">
        <v>45860.833333333299</v>
      </c>
      <c r="E73" s="27">
        <v>45861.25</v>
      </c>
      <c r="F73" s="26" t="s">
        <v>460</v>
      </c>
    </row>
    <row r="74" spans="1:6" s="24" customFormat="1" ht="62" x14ac:dyDescent="0.35">
      <c r="A74" s="25" t="s">
        <v>17</v>
      </c>
      <c r="B74" s="25" t="s">
        <v>4</v>
      </c>
      <c r="C74" s="26" t="s">
        <v>462</v>
      </c>
      <c r="D74" s="27">
        <v>45860.833333333299</v>
      </c>
      <c r="E74" s="27">
        <v>45861.208333333299</v>
      </c>
      <c r="F74" s="26" t="s">
        <v>463</v>
      </c>
    </row>
    <row r="75" spans="1:6" s="24" customFormat="1" ht="77.5" x14ac:dyDescent="0.35">
      <c r="A75" s="25" t="s">
        <v>48</v>
      </c>
      <c r="B75" s="25" t="s">
        <v>2</v>
      </c>
      <c r="C75" s="26" t="s">
        <v>49</v>
      </c>
      <c r="D75" s="27">
        <v>45860.833333333299</v>
      </c>
      <c r="E75" s="27">
        <v>45861.25</v>
      </c>
      <c r="F75" s="26" t="s">
        <v>50</v>
      </c>
    </row>
    <row r="76" spans="1:6" s="24" customFormat="1" ht="77.5" x14ac:dyDescent="0.35">
      <c r="A76" s="25" t="s">
        <v>48</v>
      </c>
      <c r="B76" s="25" t="s">
        <v>6</v>
      </c>
      <c r="C76" s="26" t="s">
        <v>51</v>
      </c>
      <c r="D76" s="27">
        <v>45860.833333333299</v>
      </c>
      <c r="E76" s="27">
        <v>45861.25</v>
      </c>
      <c r="F76" s="26" t="s">
        <v>50</v>
      </c>
    </row>
    <row r="77" spans="1:6" s="24" customFormat="1" ht="93" x14ac:dyDescent="0.35">
      <c r="A77" s="25" t="s">
        <v>48</v>
      </c>
      <c r="B77" s="25" t="s">
        <v>18</v>
      </c>
      <c r="C77" s="26" t="s">
        <v>382</v>
      </c>
      <c r="D77" s="27">
        <v>45860.833333333299</v>
      </c>
      <c r="E77" s="27">
        <v>45861.25</v>
      </c>
      <c r="F77" s="26" t="s">
        <v>383</v>
      </c>
    </row>
    <row r="78" spans="1:6" s="24" customFormat="1" ht="93" x14ac:dyDescent="0.35">
      <c r="A78" s="25" t="s">
        <v>48</v>
      </c>
      <c r="B78" s="25" t="s">
        <v>18</v>
      </c>
      <c r="C78" s="26" t="s">
        <v>348</v>
      </c>
      <c r="D78" s="27">
        <v>45860.875</v>
      </c>
      <c r="E78" s="27">
        <v>45861.25</v>
      </c>
      <c r="F78" s="26" t="s">
        <v>349</v>
      </c>
    </row>
    <row r="79" spans="1:6" s="24" customFormat="1" ht="77.5" x14ac:dyDescent="0.35">
      <c r="A79" s="25" t="s">
        <v>48</v>
      </c>
      <c r="B79" s="25" t="s">
        <v>4</v>
      </c>
      <c r="C79" s="26" t="s">
        <v>450</v>
      </c>
      <c r="D79" s="27">
        <v>45860.875</v>
      </c>
      <c r="E79" s="27">
        <v>45861.25</v>
      </c>
      <c r="F79" s="26" t="s">
        <v>451</v>
      </c>
    </row>
    <row r="80" spans="1:6" s="24" customFormat="1" ht="62" x14ac:dyDescent="0.35">
      <c r="A80" s="25" t="s">
        <v>367</v>
      </c>
      <c r="B80" s="25" t="s">
        <v>4</v>
      </c>
      <c r="C80" s="26" t="s">
        <v>452</v>
      </c>
      <c r="D80" s="27">
        <v>45813.208333333299</v>
      </c>
      <c r="E80" s="27">
        <v>45861.833333333299</v>
      </c>
      <c r="F80" s="26" t="s">
        <v>369</v>
      </c>
    </row>
    <row r="81" spans="1:6" s="24" customFormat="1" ht="77.5" x14ac:dyDescent="0.35">
      <c r="A81" s="25" t="s">
        <v>367</v>
      </c>
      <c r="B81" s="25" t="s">
        <v>4</v>
      </c>
      <c r="C81" s="26" t="s">
        <v>454</v>
      </c>
      <c r="D81" s="27">
        <v>45860.791666666701</v>
      </c>
      <c r="E81" s="27">
        <v>45861.208333333299</v>
      </c>
      <c r="F81" s="26" t="s">
        <v>455</v>
      </c>
    </row>
    <row r="82" spans="1:6" s="24" customFormat="1" ht="77.5" x14ac:dyDescent="0.35">
      <c r="A82" s="25" t="s">
        <v>359</v>
      </c>
      <c r="B82" s="25" t="s">
        <v>2</v>
      </c>
      <c r="C82" s="26" t="s">
        <v>360</v>
      </c>
      <c r="D82" s="27">
        <v>45860.875</v>
      </c>
      <c r="E82" s="27">
        <v>45861.25</v>
      </c>
      <c r="F82" s="26" t="s">
        <v>361</v>
      </c>
    </row>
    <row r="83" spans="1:6" s="24" customFormat="1" ht="93" x14ac:dyDescent="0.35">
      <c r="A83" s="25" t="s">
        <v>81</v>
      </c>
      <c r="B83" s="25" t="s">
        <v>5</v>
      </c>
      <c r="C83" s="26" t="s">
        <v>82</v>
      </c>
      <c r="D83" s="27">
        <v>45804.833333333299</v>
      </c>
      <c r="E83" s="27">
        <v>45880.25</v>
      </c>
      <c r="F83" s="26" t="s">
        <v>83</v>
      </c>
    </row>
    <row r="84" spans="1:6" s="24" customFormat="1" ht="93" x14ac:dyDescent="0.35">
      <c r="A84" s="25" t="s">
        <v>81</v>
      </c>
      <c r="B84" s="25" t="s">
        <v>4</v>
      </c>
      <c r="C84" s="26" t="s">
        <v>486</v>
      </c>
      <c r="D84" s="27">
        <v>45860.833333333299</v>
      </c>
      <c r="E84" s="27">
        <v>45861.25</v>
      </c>
      <c r="F84" s="26" t="s">
        <v>487</v>
      </c>
    </row>
    <row r="85" spans="1:6" s="24" customFormat="1" ht="62" x14ac:dyDescent="0.35">
      <c r="A85" s="25" t="s">
        <v>521</v>
      </c>
      <c r="B85" s="25" t="s">
        <v>2</v>
      </c>
      <c r="C85" s="26" t="s">
        <v>522</v>
      </c>
      <c r="D85" s="27">
        <v>45860.833333333299</v>
      </c>
      <c r="E85" s="27">
        <v>45861.208333333299</v>
      </c>
      <c r="F85" s="26" t="s">
        <v>523</v>
      </c>
    </row>
    <row r="86" spans="1:6" s="24" customFormat="1" ht="46.5" x14ac:dyDescent="0.35">
      <c r="A86" s="25" t="s">
        <v>210</v>
      </c>
      <c r="B86" s="25" t="s">
        <v>2</v>
      </c>
      <c r="C86" s="26" t="s">
        <v>517</v>
      </c>
      <c r="D86" s="27">
        <v>45860.833333333299</v>
      </c>
      <c r="E86" s="27">
        <v>45861.25</v>
      </c>
      <c r="F86" s="26" t="s">
        <v>518</v>
      </c>
    </row>
    <row r="87" spans="1:6" s="24" customFormat="1" ht="93" x14ac:dyDescent="0.35">
      <c r="A87" s="25" t="s">
        <v>571</v>
      </c>
      <c r="B87" s="25" t="s">
        <v>6</v>
      </c>
      <c r="C87" s="26" t="s">
        <v>572</v>
      </c>
      <c r="D87" s="27">
        <v>45860.791666666701</v>
      </c>
      <c r="E87" s="27">
        <v>45861.208333333299</v>
      </c>
      <c r="F87" s="26" t="s">
        <v>371</v>
      </c>
    </row>
    <row r="88" spans="1:6" s="24" customFormat="1" ht="93" x14ac:dyDescent="0.35">
      <c r="A88" s="25" t="s">
        <v>103</v>
      </c>
      <c r="B88" s="25" t="s">
        <v>18</v>
      </c>
      <c r="C88" s="26" t="s">
        <v>104</v>
      </c>
      <c r="D88" s="27">
        <v>45860.833333333299</v>
      </c>
      <c r="E88" s="27">
        <v>45861.25</v>
      </c>
      <c r="F88" s="26" t="s">
        <v>105</v>
      </c>
    </row>
    <row r="89" spans="1:6" s="24" customFormat="1" ht="93" x14ac:dyDescent="0.35">
      <c r="A89" s="25" t="s">
        <v>99</v>
      </c>
      <c r="B89" s="25" t="s">
        <v>4</v>
      </c>
      <c r="C89" s="26" t="s">
        <v>100</v>
      </c>
      <c r="D89" s="27">
        <v>45860.833333333299</v>
      </c>
      <c r="E89" s="27">
        <v>45861.25</v>
      </c>
      <c r="F89" s="26" t="s">
        <v>101</v>
      </c>
    </row>
    <row r="90" spans="1:6" s="24" customFormat="1" ht="93" x14ac:dyDescent="0.35">
      <c r="A90" s="25" t="s">
        <v>99</v>
      </c>
      <c r="B90" s="25" t="s">
        <v>5</v>
      </c>
      <c r="C90" s="26" t="s">
        <v>102</v>
      </c>
      <c r="D90" s="27">
        <v>45860.833333333299</v>
      </c>
      <c r="E90" s="27">
        <v>45861.25</v>
      </c>
      <c r="F90" s="26" t="s">
        <v>101</v>
      </c>
    </row>
    <row r="91" spans="1:6" s="24" customFormat="1" ht="93" x14ac:dyDescent="0.35">
      <c r="A91" s="25" t="s">
        <v>99</v>
      </c>
      <c r="B91" s="25" t="s">
        <v>4</v>
      </c>
      <c r="C91" s="26" t="s">
        <v>106</v>
      </c>
      <c r="D91" s="27">
        <v>45860.833333333299</v>
      </c>
      <c r="E91" s="27">
        <v>45861.25</v>
      </c>
      <c r="F91" s="26" t="s">
        <v>107</v>
      </c>
    </row>
    <row r="92" spans="1:6" s="24" customFormat="1" ht="93" x14ac:dyDescent="0.35">
      <c r="A92" s="25" t="s">
        <v>108</v>
      </c>
      <c r="B92" s="25" t="s">
        <v>4</v>
      </c>
      <c r="C92" s="26" t="s">
        <v>488</v>
      </c>
      <c r="D92" s="27">
        <v>45860.375</v>
      </c>
      <c r="E92" s="27">
        <v>45860.833333333299</v>
      </c>
      <c r="F92" s="26" t="s">
        <v>489</v>
      </c>
    </row>
    <row r="93" spans="1:6" s="24" customFormat="1" ht="93" x14ac:dyDescent="0.35">
      <c r="A93" s="25" t="s">
        <v>108</v>
      </c>
      <c r="B93" s="25" t="s">
        <v>18</v>
      </c>
      <c r="C93" s="26" t="s">
        <v>490</v>
      </c>
      <c r="D93" s="27">
        <v>45860.833333333299</v>
      </c>
      <c r="E93" s="27">
        <v>45861.25</v>
      </c>
      <c r="F93" s="26" t="s">
        <v>489</v>
      </c>
    </row>
    <row r="94" spans="1:6" s="24" customFormat="1" ht="93" x14ac:dyDescent="0.35">
      <c r="A94" s="25" t="s">
        <v>108</v>
      </c>
      <c r="B94" s="25" t="s">
        <v>5</v>
      </c>
      <c r="C94" s="26" t="s">
        <v>493</v>
      </c>
      <c r="D94" s="27">
        <v>45860.875</v>
      </c>
      <c r="E94" s="27">
        <v>45861.25</v>
      </c>
      <c r="F94" s="26" t="s">
        <v>494</v>
      </c>
    </row>
    <row r="95" spans="1:6" s="24" customFormat="1" ht="93" x14ac:dyDescent="0.35">
      <c r="A95" s="25" t="s">
        <v>108</v>
      </c>
      <c r="B95" s="25" t="s">
        <v>5</v>
      </c>
      <c r="C95" s="26" t="s">
        <v>495</v>
      </c>
      <c r="D95" s="27">
        <v>45860.875</v>
      </c>
      <c r="E95" s="27">
        <v>45861.25</v>
      </c>
      <c r="F95" s="26" t="s">
        <v>494</v>
      </c>
    </row>
    <row r="96" spans="1:6" s="24" customFormat="1" ht="46.5" x14ac:dyDescent="0.35">
      <c r="A96" s="25" t="s">
        <v>108</v>
      </c>
      <c r="B96" s="25" t="s">
        <v>5</v>
      </c>
      <c r="C96" s="26" t="s">
        <v>159</v>
      </c>
      <c r="D96" s="27">
        <v>45860.833333333299</v>
      </c>
      <c r="E96" s="27">
        <v>45861.25</v>
      </c>
      <c r="F96" s="26" t="s">
        <v>160</v>
      </c>
    </row>
    <row r="97" spans="1:6" s="24" customFormat="1" ht="31" x14ac:dyDescent="0.35">
      <c r="A97" s="25" t="s">
        <v>507</v>
      </c>
      <c r="B97" s="25" t="s">
        <v>6</v>
      </c>
      <c r="C97" s="26" t="s">
        <v>508</v>
      </c>
      <c r="D97" s="27">
        <v>45860.833333333299</v>
      </c>
      <c r="E97" s="27">
        <v>45861.25</v>
      </c>
      <c r="F97" s="26" t="s">
        <v>509</v>
      </c>
    </row>
    <row r="98" spans="1:6" s="24" customFormat="1" ht="77.5" x14ac:dyDescent="0.35">
      <c r="A98" s="25" t="s">
        <v>57</v>
      </c>
      <c r="B98" s="25" t="s">
        <v>2</v>
      </c>
      <c r="C98" s="26" t="s">
        <v>464</v>
      </c>
      <c r="D98" s="27">
        <v>45860.875</v>
      </c>
      <c r="E98" s="27">
        <v>45861.208333333299</v>
      </c>
      <c r="F98" s="26" t="s">
        <v>373</v>
      </c>
    </row>
    <row r="99" spans="1:6" s="24" customFormat="1" ht="93" x14ac:dyDescent="0.35">
      <c r="A99" s="25" t="s">
        <v>57</v>
      </c>
      <c r="B99" s="25" t="s">
        <v>2</v>
      </c>
      <c r="C99" s="26" t="s">
        <v>63</v>
      </c>
      <c r="D99" s="27">
        <v>45860.833333333299</v>
      </c>
      <c r="E99" s="27">
        <v>45861.25</v>
      </c>
      <c r="F99" s="26" t="s">
        <v>64</v>
      </c>
    </row>
    <row r="100" spans="1:6" s="24" customFormat="1" ht="77.5" x14ac:dyDescent="0.35">
      <c r="A100" s="25" t="s">
        <v>57</v>
      </c>
      <c r="B100" s="25" t="s">
        <v>6</v>
      </c>
      <c r="C100" s="26" t="s">
        <v>483</v>
      </c>
      <c r="D100" s="27">
        <v>45860.875</v>
      </c>
      <c r="E100" s="27">
        <v>45861.25</v>
      </c>
      <c r="F100" s="26" t="s">
        <v>75</v>
      </c>
    </row>
    <row r="101" spans="1:6" s="24" customFormat="1" ht="77.5" x14ac:dyDescent="0.35">
      <c r="A101" s="25" t="s">
        <v>57</v>
      </c>
      <c r="B101" s="25" t="s">
        <v>6</v>
      </c>
      <c r="C101" s="26" t="s">
        <v>484</v>
      </c>
      <c r="D101" s="27">
        <v>45860.916666666701</v>
      </c>
      <c r="E101" s="27">
        <v>45861.25</v>
      </c>
      <c r="F101" s="26" t="s">
        <v>75</v>
      </c>
    </row>
    <row r="102" spans="1:6" s="24" customFormat="1" ht="93" x14ac:dyDescent="0.35">
      <c r="A102" s="25" t="s">
        <v>57</v>
      </c>
      <c r="B102" s="25" t="s">
        <v>6</v>
      </c>
      <c r="C102" s="26" t="s">
        <v>485</v>
      </c>
      <c r="D102" s="27">
        <v>45860.833333333299</v>
      </c>
      <c r="E102" s="27">
        <v>45861.25</v>
      </c>
      <c r="F102" s="26" t="s">
        <v>78</v>
      </c>
    </row>
    <row r="103" spans="1:6" s="24" customFormat="1" ht="77.5" x14ac:dyDescent="0.35">
      <c r="A103" s="25" t="s">
        <v>57</v>
      </c>
      <c r="B103" s="25" t="s">
        <v>6</v>
      </c>
      <c r="C103" s="26" t="s">
        <v>496</v>
      </c>
      <c r="D103" s="27">
        <v>45860.854166666701</v>
      </c>
      <c r="E103" s="27">
        <v>45861.25</v>
      </c>
      <c r="F103" s="26" t="s">
        <v>497</v>
      </c>
    </row>
    <row r="104" spans="1:6" s="24" customFormat="1" ht="46.5" x14ac:dyDescent="0.35">
      <c r="A104" s="25" t="s">
        <v>57</v>
      </c>
      <c r="B104" s="25" t="s">
        <v>2</v>
      </c>
      <c r="C104" s="26" t="s">
        <v>156</v>
      </c>
      <c r="D104" s="27">
        <v>45860.833333333299</v>
      </c>
      <c r="E104" s="27">
        <v>45861.25</v>
      </c>
      <c r="F104" s="26" t="s">
        <v>157</v>
      </c>
    </row>
    <row r="105" spans="1:6" s="24" customFormat="1" ht="46.5" x14ac:dyDescent="0.35">
      <c r="A105" s="25" t="s">
        <v>57</v>
      </c>
      <c r="B105" s="25" t="s">
        <v>2</v>
      </c>
      <c r="C105" s="26" t="s">
        <v>158</v>
      </c>
      <c r="D105" s="27">
        <v>45860.833333333299</v>
      </c>
      <c r="E105" s="27">
        <v>45861.25</v>
      </c>
      <c r="F105" s="26" t="s">
        <v>157</v>
      </c>
    </row>
    <row r="106" spans="1:6" s="24" customFormat="1" ht="77.5" x14ac:dyDescent="0.35">
      <c r="A106" s="25" t="s">
        <v>57</v>
      </c>
      <c r="B106" s="25" t="s">
        <v>6</v>
      </c>
      <c r="C106" s="26" t="s">
        <v>429</v>
      </c>
      <c r="D106" s="27">
        <v>45860.916666666701</v>
      </c>
      <c r="E106" s="27">
        <v>45861.229166666701</v>
      </c>
      <c r="F106" s="26" t="s">
        <v>430</v>
      </c>
    </row>
    <row r="107" spans="1:6" s="24" customFormat="1" ht="108.5" x14ac:dyDescent="0.35">
      <c r="A107" s="25" t="s">
        <v>57</v>
      </c>
      <c r="B107" s="25" t="s">
        <v>2</v>
      </c>
      <c r="C107" s="26" t="s">
        <v>296</v>
      </c>
      <c r="D107" s="27">
        <v>45860.916666666701</v>
      </c>
      <c r="E107" s="27">
        <v>45861.229166666701</v>
      </c>
      <c r="F107" s="26" t="s">
        <v>297</v>
      </c>
    </row>
    <row r="108" spans="1:6" s="24" customFormat="1" ht="46.5" x14ac:dyDescent="0.35">
      <c r="A108" s="25" t="s">
        <v>29</v>
      </c>
      <c r="B108" s="25" t="s">
        <v>2</v>
      </c>
      <c r="C108" s="26" t="s">
        <v>30</v>
      </c>
      <c r="D108" s="27">
        <v>45860.875</v>
      </c>
      <c r="E108" s="27">
        <v>45861.208333333299</v>
      </c>
      <c r="F108" s="26" t="s">
        <v>31</v>
      </c>
    </row>
    <row r="109" spans="1:6" s="24" customFormat="1" ht="62" x14ac:dyDescent="0.35">
      <c r="A109" s="25" t="s">
        <v>29</v>
      </c>
      <c r="B109" s="25" t="s">
        <v>6</v>
      </c>
      <c r="C109" s="26" t="s">
        <v>52</v>
      </c>
      <c r="D109" s="27">
        <v>45860.875</v>
      </c>
      <c r="E109" s="27">
        <v>45861.208333333299</v>
      </c>
      <c r="F109" s="26" t="s">
        <v>53</v>
      </c>
    </row>
    <row r="110" spans="1:6" s="24" customFormat="1" ht="77.5" x14ac:dyDescent="0.35">
      <c r="A110" s="25" t="s">
        <v>112</v>
      </c>
      <c r="B110" s="25" t="s">
        <v>2</v>
      </c>
      <c r="C110" s="26" t="s">
        <v>491</v>
      </c>
      <c r="D110" s="27">
        <v>45860.833333333299</v>
      </c>
      <c r="E110" s="27">
        <v>45861.25</v>
      </c>
      <c r="F110" s="26" t="s">
        <v>492</v>
      </c>
    </row>
    <row r="111" spans="1:6" s="24" customFormat="1" ht="62" x14ac:dyDescent="0.35">
      <c r="A111" s="25" t="s">
        <v>115</v>
      </c>
      <c r="B111" s="25" t="s">
        <v>5</v>
      </c>
      <c r="C111" s="26" t="s">
        <v>116</v>
      </c>
      <c r="D111" s="27">
        <v>45860.833333333299</v>
      </c>
      <c r="E111" s="27">
        <v>45861.25</v>
      </c>
      <c r="F111" s="26" t="s">
        <v>117</v>
      </c>
    </row>
    <row r="112" spans="1:6" s="24" customFormat="1" ht="31" x14ac:dyDescent="0.35">
      <c r="A112" s="25" t="s">
        <v>268</v>
      </c>
      <c r="B112" s="25" t="s">
        <v>5</v>
      </c>
      <c r="C112" s="26" t="s">
        <v>536</v>
      </c>
      <c r="D112" s="27">
        <v>45860.833333333299</v>
      </c>
      <c r="E112" s="27">
        <v>45861.25</v>
      </c>
      <c r="F112" s="26" t="s">
        <v>537</v>
      </c>
    </row>
    <row r="113" spans="1:6" s="24" customFormat="1" ht="46.5" x14ac:dyDescent="0.35">
      <c r="A113" s="25" t="s">
        <v>268</v>
      </c>
      <c r="B113" s="25" t="s">
        <v>4</v>
      </c>
      <c r="C113" s="26" t="s">
        <v>538</v>
      </c>
      <c r="D113" s="27">
        <v>45860.833333333299</v>
      </c>
      <c r="E113" s="27">
        <v>45861.25</v>
      </c>
      <c r="F113" s="26" t="s">
        <v>539</v>
      </c>
    </row>
    <row r="114" spans="1:6" s="24" customFormat="1" ht="62" x14ac:dyDescent="0.35">
      <c r="A114" s="25" t="s">
        <v>268</v>
      </c>
      <c r="B114" s="25" t="s">
        <v>4</v>
      </c>
      <c r="C114" s="26" t="s">
        <v>273</v>
      </c>
      <c r="D114" s="27">
        <v>45855.25</v>
      </c>
      <c r="E114" s="27">
        <v>45876.25</v>
      </c>
      <c r="F114" s="26" t="s">
        <v>274</v>
      </c>
    </row>
    <row r="115" spans="1:6" s="24" customFormat="1" ht="46.5" x14ac:dyDescent="0.35">
      <c r="A115" s="25" t="s">
        <v>268</v>
      </c>
      <c r="B115" s="25" t="s">
        <v>5</v>
      </c>
      <c r="C115" s="26" t="s">
        <v>543</v>
      </c>
      <c r="D115" s="27">
        <v>45860.833333333299</v>
      </c>
      <c r="E115" s="27">
        <v>45861.25</v>
      </c>
      <c r="F115" s="26" t="s">
        <v>544</v>
      </c>
    </row>
    <row r="116" spans="1:6" s="24" customFormat="1" ht="77.5" x14ac:dyDescent="0.35">
      <c r="A116" s="25" t="s">
        <v>287</v>
      </c>
      <c r="B116" s="25" t="s">
        <v>7</v>
      </c>
      <c r="C116" s="26" t="s">
        <v>288</v>
      </c>
      <c r="D116" s="27">
        <v>45860.916666666701</v>
      </c>
      <c r="E116" s="27">
        <v>45861.208333333299</v>
      </c>
      <c r="F116" s="26" t="s">
        <v>289</v>
      </c>
    </row>
    <row r="117" spans="1:6" s="24" customFormat="1" ht="77.5" x14ac:dyDescent="0.35">
      <c r="A117" s="25" t="s">
        <v>287</v>
      </c>
      <c r="B117" s="25" t="s">
        <v>8</v>
      </c>
      <c r="C117" s="26" t="s">
        <v>290</v>
      </c>
      <c r="D117" s="27">
        <v>45860.916666666701</v>
      </c>
      <c r="E117" s="27">
        <v>45861.229166666701</v>
      </c>
      <c r="F117" s="26" t="s">
        <v>291</v>
      </c>
    </row>
    <row r="118" spans="1:6" s="24" customFormat="1" ht="77.5" x14ac:dyDescent="0.35">
      <c r="A118" s="25" t="s">
        <v>287</v>
      </c>
      <c r="B118" s="25" t="s">
        <v>8</v>
      </c>
      <c r="C118" s="26" t="s">
        <v>551</v>
      </c>
      <c r="D118" s="27">
        <v>45860.916666666701</v>
      </c>
      <c r="E118" s="27">
        <v>45861.229166666701</v>
      </c>
      <c r="F118" s="26" t="s">
        <v>552</v>
      </c>
    </row>
    <row r="119" spans="1:6" s="24" customFormat="1" ht="77.5" x14ac:dyDescent="0.35">
      <c r="A119" s="25" t="s">
        <v>287</v>
      </c>
      <c r="B119" s="25" t="s">
        <v>4</v>
      </c>
      <c r="C119" s="26" t="s">
        <v>292</v>
      </c>
      <c r="D119" s="27">
        <v>45860.916666666701</v>
      </c>
      <c r="E119" s="27">
        <v>45861.208333333299</v>
      </c>
      <c r="F119" s="26" t="s">
        <v>293</v>
      </c>
    </row>
    <row r="120" spans="1:6" s="24" customFormat="1" ht="77.5" x14ac:dyDescent="0.35">
      <c r="A120" s="25" t="s">
        <v>287</v>
      </c>
      <c r="B120" s="25" t="s">
        <v>7</v>
      </c>
      <c r="C120" s="26" t="s">
        <v>294</v>
      </c>
      <c r="D120" s="27">
        <v>45860.916666666701</v>
      </c>
      <c r="E120" s="27">
        <v>45861.208333333299</v>
      </c>
      <c r="F120" s="26" t="s">
        <v>293</v>
      </c>
    </row>
    <row r="121" spans="1:6" s="24" customFormat="1" ht="77.5" x14ac:dyDescent="0.35">
      <c r="A121" s="25" t="s">
        <v>287</v>
      </c>
      <c r="B121" s="25" t="s">
        <v>18</v>
      </c>
      <c r="C121" s="26" t="s">
        <v>295</v>
      </c>
      <c r="D121" s="27">
        <v>45860.916666666701</v>
      </c>
      <c r="E121" s="27">
        <v>45861.208333333299</v>
      </c>
      <c r="F121" s="26" t="s">
        <v>293</v>
      </c>
    </row>
    <row r="122" spans="1:6" s="24" customFormat="1" ht="77.5" x14ac:dyDescent="0.35">
      <c r="A122" s="25" t="s">
        <v>287</v>
      </c>
      <c r="B122" s="25" t="s">
        <v>7</v>
      </c>
      <c r="C122" s="26" t="s">
        <v>298</v>
      </c>
      <c r="D122" s="27">
        <v>45860.916666666701</v>
      </c>
      <c r="E122" s="27">
        <v>45861.229166666701</v>
      </c>
      <c r="F122" s="26" t="s">
        <v>299</v>
      </c>
    </row>
    <row r="123" spans="1:6" s="24" customFormat="1" ht="62" x14ac:dyDescent="0.35">
      <c r="A123" s="25" t="s">
        <v>287</v>
      </c>
      <c r="B123" s="25" t="s">
        <v>7</v>
      </c>
      <c r="C123" s="26" t="s">
        <v>435</v>
      </c>
      <c r="D123" s="27">
        <v>45860.916666666701</v>
      </c>
      <c r="E123" s="27">
        <v>45861.229166666701</v>
      </c>
      <c r="F123" s="26" t="s">
        <v>436</v>
      </c>
    </row>
    <row r="124" spans="1:6" s="24" customFormat="1" ht="46.5" x14ac:dyDescent="0.35">
      <c r="A124" s="25" t="s">
        <v>287</v>
      </c>
      <c r="B124" s="25" t="s">
        <v>8</v>
      </c>
      <c r="C124" s="26" t="s">
        <v>307</v>
      </c>
      <c r="D124" s="27">
        <v>45860.916666666701</v>
      </c>
      <c r="E124" s="27">
        <v>45861.229166666701</v>
      </c>
      <c r="F124" s="26" t="s">
        <v>308</v>
      </c>
    </row>
    <row r="125" spans="1:6" s="24" customFormat="1" ht="62" x14ac:dyDescent="0.35">
      <c r="A125" s="25" t="s">
        <v>287</v>
      </c>
      <c r="B125" s="25" t="s">
        <v>8</v>
      </c>
      <c r="C125" s="26" t="s">
        <v>309</v>
      </c>
      <c r="D125" s="27">
        <v>45860.916666666701</v>
      </c>
      <c r="E125" s="27">
        <v>45861.229166666701</v>
      </c>
      <c r="F125" s="26" t="s">
        <v>310</v>
      </c>
    </row>
    <row r="126" spans="1:6" s="24" customFormat="1" ht="77.5" x14ac:dyDescent="0.35">
      <c r="A126" s="25" t="s">
        <v>287</v>
      </c>
      <c r="B126" s="25" t="s">
        <v>8</v>
      </c>
      <c r="C126" s="26" t="s">
        <v>311</v>
      </c>
      <c r="D126" s="27">
        <v>45860.916666666701</v>
      </c>
      <c r="E126" s="27">
        <v>45861.229166666701</v>
      </c>
      <c r="F126" s="26" t="s">
        <v>312</v>
      </c>
    </row>
    <row r="127" spans="1:6" s="24" customFormat="1" ht="62" x14ac:dyDescent="0.35">
      <c r="A127" s="25" t="s">
        <v>227</v>
      </c>
      <c r="B127" s="25" t="s">
        <v>5</v>
      </c>
      <c r="C127" s="26" t="s">
        <v>228</v>
      </c>
      <c r="D127" s="27">
        <v>45860.875</v>
      </c>
      <c r="E127" s="27">
        <v>45861.25</v>
      </c>
      <c r="F127" s="26" t="s">
        <v>229</v>
      </c>
    </row>
    <row r="128" spans="1:6" s="24" customFormat="1" ht="46.5" x14ac:dyDescent="0.35">
      <c r="A128" s="25" t="s">
        <v>238</v>
      </c>
      <c r="B128" s="25" t="s">
        <v>6</v>
      </c>
      <c r="C128" s="26" t="s">
        <v>239</v>
      </c>
      <c r="D128" s="27">
        <v>45860.875</v>
      </c>
      <c r="E128" s="27">
        <v>45861.25</v>
      </c>
      <c r="F128" s="26" t="s">
        <v>240</v>
      </c>
    </row>
    <row r="129" spans="1:6" s="24" customFormat="1" ht="46.5" x14ac:dyDescent="0.35">
      <c r="A129" s="25" t="s">
        <v>217</v>
      </c>
      <c r="B129" s="25" t="s">
        <v>6</v>
      </c>
      <c r="C129" s="26" t="s">
        <v>218</v>
      </c>
      <c r="D129" s="27">
        <v>45860.875</v>
      </c>
      <c r="E129" s="27">
        <v>45861.25</v>
      </c>
      <c r="F129" s="26" t="s">
        <v>219</v>
      </c>
    </row>
    <row r="130" spans="1:6" s="24" customFormat="1" ht="46.5" x14ac:dyDescent="0.35">
      <c r="A130" s="25" t="s">
        <v>217</v>
      </c>
      <c r="B130" s="25" t="s">
        <v>6</v>
      </c>
      <c r="C130" s="26" t="s">
        <v>420</v>
      </c>
      <c r="D130" s="27">
        <v>45860.875</v>
      </c>
      <c r="E130" s="27">
        <v>45861.25</v>
      </c>
      <c r="F130" s="26" t="s">
        <v>531</v>
      </c>
    </row>
    <row r="131" spans="1:6" s="24" customFormat="1" ht="31" x14ac:dyDescent="0.35">
      <c r="A131" s="25" t="s">
        <v>217</v>
      </c>
      <c r="B131" s="25" t="s">
        <v>6</v>
      </c>
      <c r="C131" s="26" t="s">
        <v>532</v>
      </c>
      <c r="D131" s="27">
        <v>45860.9375</v>
      </c>
      <c r="E131" s="27">
        <v>45861.25</v>
      </c>
      <c r="F131" s="26" t="s">
        <v>533</v>
      </c>
    </row>
    <row r="132" spans="1:6" s="24" customFormat="1" ht="46.5" x14ac:dyDescent="0.35">
      <c r="A132" s="25" t="s">
        <v>220</v>
      </c>
      <c r="B132" s="25" t="s">
        <v>4</v>
      </c>
      <c r="C132" s="26" t="s">
        <v>221</v>
      </c>
      <c r="D132" s="27">
        <v>45860.875</v>
      </c>
      <c r="E132" s="27">
        <v>45861.25</v>
      </c>
      <c r="F132" s="26" t="s">
        <v>222</v>
      </c>
    </row>
    <row r="133" spans="1:6" s="24" customFormat="1" ht="124" x14ac:dyDescent="0.35">
      <c r="A133" s="25" t="s">
        <v>220</v>
      </c>
      <c r="B133" s="25" t="s">
        <v>4</v>
      </c>
      <c r="C133" s="26" t="s">
        <v>566</v>
      </c>
      <c r="D133" s="27">
        <v>45860.916666666701</v>
      </c>
      <c r="E133" s="27">
        <v>45861.208333333299</v>
      </c>
      <c r="F133" s="26" t="s">
        <v>565</v>
      </c>
    </row>
    <row r="134" spans="1:6" s="24" customFormat="1" ht="124" x14ac:dyDescent="0.35">
      <c r="A134" s="25" t="s">
        <v>220</v>
      </c>
      <c r="B134" s="25" t="s">
        <v>5</v>
      </c>
      <c r="C134" s="26" t="s">
        <v>567</v>
      </c>
      <c r="D134" s="27">
        <v>45860.916666666701</v>
      </c>
      <c r="E134" s="27">
        <v>45861.208333333299</v>
      </c>
      <c r="F134" s="26" t="s">
        <v>565</v>
      </c>
    </row>
    <row r="135" spans="1:6" s="24" customFormat="1" ht="77.5" x14ac:dyDescent="0.35">
      <c r="A135" s="25" t="s">
        <v>304</v>
      </c>
      <c r="B135" s="25" t="s">
        <v>2</v>
      </c>
      <c r="C135" s="26" t="s">
        <v>471</v>
      </c>
      <c r="D135" s="27">
        <v>45860.927083333299</v>
      </c>
      <c r="E135" s="27">
        <v>45861.25</v>
      </c>
      <c r="F135" s="26" t="s">
        <v>472</v>
      </c>
    </row>
    <row r="136" spans="1:6" s="24" customFormat="1" ht="77.5" x14ac:dyDescent="0.35">
      <c r="A136" s="25" t="s">
        <v>304</v>
      </c>
      <c r="B136" s="25" t="s">
        <v>2</v>
      </c>
      <c r="C136" s="26" t="s">
        <v>473</v>
      </c>
      <c r="D136" s="27">
        <v>45860.927083333299</v>
      </c>
      <c r="E136" s="27">
        <v>45861.25</v>
      </c>
      <c r="F136" s="26" t="s">
        <v>472</v>
      </c>
    </row>
    <row r="137" spans="1:6" s="24" customFormat="1" ht="93" x14ac:dyDescent="0.35">
      <c r="A137" s="25" t="s">
        <v>304</v>
      </c>
      <c r="B137" s="25" t="s">
        <v>2</v>
      </c>
      <c r="C137" s="26" t="s">
        <v>474</v>
      </c>
      <c r="D137" s="27">
        <v>45860.927083333299</v>
      </c>
      <c r="E137" s="27">
        <v>45861.208333333299</v>
      </c>
      <c r="F137" s="26" t="s">
        <v>475</v>
      </c>
    </row>
    <row r="138" spans="1:6" ht="93" x14ac:dyDescent="0.35">
      <c r="A138" s="25" t="s">
        <v>304</v>
      </c>
      <c r="B138" s="25" t="s">
        <v>2</v>
      </c>
      <c r="C138" s="26" t="s">
        <v>476</v>
      </c>
      <c r="D138" s="27">
        <v>45860.927083333299</v>
      </c>
      <c r="E138" s="27">
        <v>45861.208333333299</v>
      </c>
      <c r="F138" s="26" t="s">
        <v>475</v>
      </c>
    </row>
    <row r="139" spans="1:6" ht="93" x14ac:dyDescent="0.35">
      <c r="A139" s="25" t="s">
        <v>304</v>
      </c>
      <c r="B139" s="25" t="s">
        <v>2</v>
      </c>
      <c r="C139" s="26" t="s">
        <v>477</v>
      </c>
      <c r="D139" s="27">
        <v>45860.927083333299</v>
      </c>
      <c r="E139" s="27">
        <v>45861.208333333299</v>
      </c>
      <c r="F139" s="26" t="s">
        <v>475</v>
      </c>
    </row>
    <row r="140" spans="1:6" ht="93" x14ac:dyDescent="0.35">
      <c r="A140" s="25" t="s">
        <v>304</v>
      </c>
      <c r="B140" s="25" t="s">
        <v>2</v>
      </c>
      <c r="C140" s="26" t="s">
        <v>478</v>
      </c>
      <c r="D140" s="27">
        <v>45860.927083333299</v>
      </c>
      <c r="E140" s="27">
        <v>45861.208333333299</v>
      </c>
      <c r="F140" s="26" t="s">
        <v>475</v>
      </c>
    </row>
    <row r="141" spans="1:6" ht="93" x14ac:dyDescent="0.35">
      <c r="A141" s="25" t="s">
        <v>304</v>
      </c>
      <c r="B141" s="25" t="s">
        <v>6</v>
      </c>
      <c r="C141" s="26" t="s">
        <v>479</v>
      </c>
      <c r="D141" s="27">
        <v>45860.927083333299</v>
      </c>
      <c r="E141" s="27">
        <v>45861.208333333299</v>
      </c>
      <c r="F141" s="26" t="s">
        <v>480</v>
      </c>
    </row>
    <row r="142" spans="1:6" ht="93" x14ac:dyDescent="0.35">
      <c r="A142" s="25" t="s">
        <v>304</v>
      </c>
      <c r="B142" s="25" t="s">
        <v>6</v>
      </c>
      <c r="C142" s="26" t="s">
        <v>481</v>
      </c>
      <c r="D142" s="27">
        <v>45860.927083333299</v>
      </c>
      <c r="E142" s="27">
        <v>45861.208333333299</v>
      </c>
      <c r="F142" s="26" t="s">
        <v>480</v>
      </c>
    </row>
    <row r="143" spans="1:6" ht="93" x14ac:dyDescent="0.35">
      <c r="A143" s="25" t="s">
        <v>304</v>
      </c>
      <c r="B143" s="25" t="s">
        <v>6</v>
      </c>
      <c r="C143" s="26" t="s">
        <v>482</v>
      </c>
      <c r="D143" s="27">
        <v>45860.927083333299</v>
      </c>
      <c r="E143" s="27">
        <v>45861.208333333299</v>
      </c>
      <c r="F143" s="26" t="s">
        <v>480</v>
      </c>
    </row>
    <row r="144" spans="1:6" ht="62" x14ac:dyDescent="0.35">
      <c r="A144" s="25" t="s">
        <v>304</v>
      </c>
      <c r="B144" s="25" t="s">
        <v>6</v>
      </c>
      <c r="C144" s="26" t="s">
        <v>431</v>
      </c>
      <c r="D144" s="27">
        <v>45860.916666666701</v>
      </c>
      <c r="E144" s="27">
        <v>45861.229166666701</v>
      </c>
      <c r="F144" s="26" t="s">
        <v>432</v>
      </c>
    </row>
    <row r="145" spans="1:6" ht="77.5" x14ac:dyDescent="0.35">
      <c r="A145" s="25" t="s">
        <v>350</v>
      </c>
      <c r="B145" s="25" t="s">
        <v>2</v>
      </c>
      <c r="C145" s="26" t="s">
        <v>351</v>
      </c>
      <c r="D145" s="27">
        <v>45860.875</v>
      </c>
      <c r="E145" s="27">
        <v>45861.25</v>
      </c>
      <c r="F145" s="26" t="s">
        <v>352</v>
      </c>
    </row>
    <row r="146" spans="1:6" ht="77.5" x14ac:dyDescent="0.35">
      <c r="A146" s="25" t="s">
        <v>67</v>
      </c>
      <c r="B146" s="25" t="s">
        <v>18</v>
      </c>
      <c r="C146" s="26" t="s">
        <v>68</v>
      </c>
      <c r="D146" s="27">
        <v>45818.25</v>
      </c>
      <c r="E146" s="27">
        <v>45871.25</v>
      </c>
      <c r="F146" s="26" t="s">
        <v>69</v>
      </c>
    </row>
    <row r="147" spans="1:6" ht="77.5" x14ac:dyDescent="0.35">
      <c r="A147" s="25" t="s">
        <v>67</v>
      </c>
      <c r="B147" s="25" t="s">
        <v>5</v>
      </c>
      <c r="C147" s="26" t="s">
        <v>70</v>
      </c>
      <c r="D147" s="27">
        <v>45860.833333333299</v>
      </c>
      <c r="E147" s="27">
        <v>45861.25</v>
      </c>
      <c r="F147" s="26" t="s">
        <v>69</v>
      </c>
    </row>
    <row r="148" spans="1:6" ht="77.5" x14ac:dyDescent="0.35">
      <c r="A148" s="25" t="s">
        <v>67</v>
      </c>
      <c r="B148" s="25" t="s">
        <v>4</v>
      </c>
      <c r="C148" s="26" t="s">
        <v>73</v>
      </c>
      <c r="D148" s="27">
        <v>45860.833333333299</v>
      </c>
      <c r="E148" s="27">
        <v>45861.25</v>
      </c>
      <c r="F148" s="26" t="s">
        <v>69</v>
      </c>
    </row>
    <row r="149" spans="1:6" ht="139.5" x14ac:dyDescent="0.35">
      <c r="A149" s="25" t="s">
        <v>324</v>
      </c>
      <c r="B149" s="25" t="s">
        <v>18</v>
      </c>
      <c r="C149" s="26" t="s">
        <v>325</v>
      </c>
      <c r="D149" s="27">
        <v>45823.833333333299</v>
      </c>
      <c r="E149" s="27">
        <v>45916.291666666701</v>
      </c>
      <c r="F149" s="26" t="s">
        <v>326</v>
      </c>
    </row>
    <row r="150" spans="1:6" ht="62" x14ac:dyDescent="0.35">
      <c r="A150" s="25" t="s">
        <v>324</v>
      </c>
      <c r="B150" s="25" t="s">
        <v>2</v>
      </c>
      <c r="C150" s="26" t="s">
        <v>441</v>
      </c>
      <c r="D150" s="27">
        <v>45860.875</v>
      </c>
      <c r="E150" s="27">
        <v>45861.25</v>
      </c>
      <c r="F150" s="26" t="s">
        <v>442</v>
      </c>
    </row>
    <row r="151" spans="1:6" ht="124" x14ac:dyDescent="0.35">
      <c r="A151" s="25" t="s">
        <v>324</v>
      </c>
      <c r="B151" s="25" t="s">
        <v>2</v>
      </c>
      <c r="C151" s="26" t="s">
        <v>564</v>
      </c>
      <c r="D151" s="27">
        <v>45860.875</v>
      </c>
      <c r="E151" s="27">
        <v>45861.208333333299</v>
      </c>
      <c r="F151" s="26" t="s">
        <v>565</v>
      </c>
    </row>
    <row r="152" spans="1:6" ht="46.5" x14ac:dyDescent="0.35">
      <c r="A152" s="25" t="s">
        <v>172</v>
      </c>
      <c r="B152" s="25" t="s">
        <v>6</v>
      </c>
      <c r="C152" s="26" t="s">
        <v>173</v>
      </c>
      <c r="D152" s="27">
        <v>45860.875</v>
      </c>
      <c r="E152" s="27">
        <v>45861.25</v>
      </c>
      <c r="F152" s="26" t="s">
        <v>174</v>
      </c>
    </row>
    <row r="153" spans="1:6" ht="46.5" x14ac:dyDescent="0.35">
      <c r="A153" s="25" t="s">
        <v>172</v>
      </c>
      <c r="B153" s="25" t="s">
        <v>6</v>
      </c>
      <c r="C153" s="26" t="s">
        <v>195</v>
      </c>
      <c r="D153" s="27">
        <v>45860.875</v>
      </c>
      <c r="E153" s="27">
        <v>45861.25</v>
      </c>
      <c r="F153" s="26" t="s">
        <v>196</v>
      </c>
    </row>
    <row r="154" spans="1:6" ht="46.5" x14ac:dyDescent="0.35">
      <c r="A154" s="25" t="s">
        <v>172</v>
      </c>
      <c r="B154" s="25" t="s">
        <v>6</v>
      </c>
      <c r="C154" s="26" t="s">
        <v>197</v>
      </c>
      <c r="D154" s="27">
        <v>45860.875</v>
      </c>
      <c r="E154" s="27">
        <v>45861.25</v>
      </c>
      <c r="F154" s="26" t="s">
        <v>196</v>
      </c>
    </row>
    <row r="155" spans="1:6" ht="46.5" x14ac:dyDescent="0.35">
      <c r="A155" s="25" t="s">
        <v>172</v>
      </c>
      <c r="B155" s="25" t="s">
        <v>6</v>
      </c>
      <c r="C155" s="26" t="s">
        <v>198</v>
      </c>
      <c r="D155" s="27">
        <v>45860.875</v>
      </c>
      <c r="E155" s="27">
        <v>45861.25</v>
      </c>
      <c r="F155" s="26" t="s">
        <v>196</v>
      </c>
    </row>
    <row r="156" spans="1:6" ht="46.5" x14ac:dyDescent="0.35">
      <c r="A156" s="25" t="s">
        <v>172</v>
      </c>
      <c r="B156" s="25" t="s">
        <v>6</v>
      </c>
      <c r="C156" s="26" t="s">
        <v>515</v>
      </c>
      <c r="D156" s="27">
        <v>45860.833333333299</v>
      </c>
      <c r="E156" s="27">
        <v>45861.25</v>
      </c>
      <c r="F156" s="26" t="s">
        <v>516</v>
      </c>
    </row>
    <row r="157" spans="1:6" ht="46.5" x14ac:dyDescent="0.35">
      <c r="A157" s="25" t="s">
        <v>167</v>
      </c>
      <c r="B157" s="25" t="s">
        <v>4</v>
      </c>
      <c r="C157" s="26" t="s">
        <v>401</v>
      </c>
      <c r="D157" s="27">
        <v>45860.875</v>
      </c>
      <c r="E157" s="27">
        <v>45861.25</v>
      </c>
      <c r="F157" s="26" t="s">
        <v>174</v>
      </c>
    </row>
    <row r="158" spans="1:6" ht="46.5" x14ac:dyDescent="0.35">
      <c r="A158" s="25" t="s">
        <v>167</v>
      </c>
      <c r="B158" s="25" t="s">
        <v>4</v>
      </c>
      <c r="C158" s="26" t="s">
        <v>175</v>
      </c>
      <c r="D158" s="27">
        <v>45860.875</v>
      </c>
      <c r="E158" s="27">
        <v>45861.25</v>
      </c>
      <c r="F158" s="26" t="s">
        <v>174</v>
      </c>
    </row>
    <row r="159" spans="1:6" ht="46.5" x14ac:dyDescent="0.35">
      <c r="A159" s="25" t="s">
        <v>167</v>
      </c>
      <c r="B159" s="25" t="s">
        <v>4</v>
      </c>
      <c r="C159" s="26" t="s">
        <v>402</v>
      </c>
      <c r="D159" s="27">
        <v>45860.999305555597</v>
      </c>
      <c r="E159" s="27">
        <v>45861.208333333299</v>
      </c>
      <c r="F159" s="26" t="s">
        <v>403</v>
      </c>
    </row>
    <row r="160" spans="1:6" ht="46.5" x14ac:dyDescent="0.35">
      <c r="A160" s="25" t="s">
        <v>190</v>
      </c>
      <c r="B160" s="25" t="s">
        <v>6</v>
      </c>
      <c r="C160" s="26" t="s">
        <v>191</v>
      </c>
      <c r="D160" s="27">
        <v>45804.208333333299</v>
      </c>
      <c r="E160" s="27">
        <v>46010.208333333299</v>
      </c>
      <c r="F160" s="26" t="s">
        <v>192</v>
      </c>
    </row>
    <row r="161" spans="1:6" ht="46.5" x14ac:dyDescent="0.35">
      <c r="A161" s="25" t="s">
        <v>190</v>
      </c>
      <c r="B161" s="25" t="s">
        <v>6</v>
      </c>
      <c r="C161" s="26" t="s">
        <v>527</v>
      </c>
      <c r="D161" s="27">
        <v>45860.875</v>
      </c>
      <c r="E161" s="27">
        <v>45861.25</v>
      </c>
      <c r="F161" s="26" t="s">
        <v>525</v>
      </c>
    </row>
    <row r="162" spans="1:6" ht="46.5" x14ac:dyDescent="0.35">
      <c r="A162" s="25" t="s">
        <v>176</v>
      </c>
      <c r="B162" s="25" t="s">
        <v>6</v>
      </c>
      <c r="C162" s="26" t="s">
        <v>177</v>
      </c>
      <c r="D162" s="27">
        <v>45860.875</v>
      </c>
      <c r="E162" s="27">
        <v>45861.25</v>
      </c>
      <c r="F162" s="26" t="s">
        <v>178</v>
      </c>
    </row>
    <row r="163" spans="1:6" ht="46.5" x14ac:dyDescent="0.35">
      <c r="A163" s="25" t="s">
        <v>176</v>
      </c>
      <c r="B163" s="25" t="s">
        <v>6</v>
      </c>
      <c r="C163" s="26" t="s">
        <v>179</v>
      </c>
      <c r="D163" s="27">
        <v>45860.875</v>
      </c>
      <c r="E163" s="27">
        <v>45861.25</v>
      </c>
      <c r="F163" s="26" t="s">
        <v>178</v>
      </c>
    </row>
    <row r="164" spans="1:6" ht="46.5" x14ac:dyDescent="0.35">
      <c r="A164" s="25" t="s">
        <v>176</v>
      </c>
      <c r="B164" s="25" t="s">
        <v>6</v>
      </c>
      <c r="C164" s="26" t="s">
        <v>180</v>
      </c>
      <c r="D164" s="27">
        <v>45860.875</v>
      </c>
      <c r="E164" s="27">
        <v>45861.25</v>
      </c>
      <c r="F164" s="26" t="s">
        <v>178</v>
      </c>
    </row>
    <row r="165" spans="1:6" ht="46.5" x14ac:dyDescent="0.35">
      <c r="A165" s="25" t="s">
        <v>176</v>
      </c>
      <c r="B165" s="25" t="s">
        <v>6</v>
      </c>
      <c r="C165" s="26" t="s">
        <v>181</v>
      </c>
      <c r="D165" s="27">
        <v>45860.875</v>
      </c>
      <c r="E165" s="27">
        <v>45861.25</v>
      </c>
      <c r="F165" s="26" t="s">
        <v>178</v>
      </c>
    </row>
    <row r="166" spans="1:6" ht="46.5" x14ac:dyDescent="0.35">
      <c r="A166" s="25" t="s">
        <v>176</v>
      </c>
      <c r="B166" s="25" t="s">
        <v>6</v>
      </c>
      <c r="C166" s="26" t="s">
        <v>182</v>
      </c>
      <c r="D166" s="27">
        <v>45860.875</v>
      </c>
      <c r="E166" s="27">
        <v>45861.25</v>
      </c>
      <c r="F166" s="26" t="s">
        <v>178</v>
      </c>
    </row>
    <row r="167" spans="1:6" ht="46.5" x14ac:dyDescent="0.35">
      <c r="A167" s="25" t="s">
        <v>176</v>
      </c>
      <c r="B167" s="25" t="s">
        <v>2</v>
      </c>
      <c r="C167" s="26" t="s">
        <v>183</v>
      </c>
      <c r="D167" s="27">
        <v>45860.875</v>
      </c>
      <c r="E167" s="27">
        <v>45861.25</v>
      </c>
      <c r="F167" s="26" t="s">
        <v>178</v>
      </c>
    </row>
    <row r="168" spans="1:6" ht="31" x14ac:dyDescent="0.35">
      <c r="A168" s="25" t="s">
        <v>176</v>
      </c>
      <c r="B168" s="25" t="s">
        <v>6</v>
      </c>
      <c r="C168" s="26" t="s">
        <v>406</v>
      </c>
      <c r="D168" s="27">
        <v>45860.875</v>
      </c>
      <c r="E168" s="27">
        <v>45861.208333333299</v>
      </c>
      <c r="F168" s="26" t="s">
        <v>407</v>
      </c>
    </row>
    <row r="169" spans="1:6" ht="31" x14ac:dyDescent="0.35">
      <c r="A169" s="25" t="s">
        <v>176</v>
      </c>
      <c r="B169" s="25" t="s">
        <v>2</v>
      </c>
      <c r="C169" s="26" t="s">
        <v>519</v>
      </c>
      <c r="D169" s="27">
        <v>45860.833333333299</v>
      </c>
      <c r="E169" s="27">
        <v>45861.208333333299</v>
      </c>
      <c r="F169" s="26" t="s">
        <v>520</v>
      </c>
    </row>
    <row r="170" spans="1:6" ht="46.5" x14ac:dyDescent="0.35">
      <c r="A170" s="25" t="s">
        <v>176</v>
      </c>
      <c r="B170" s="25" t="s">
        <v>6</v>
      </c>
      <c r="C170" s="26" t="s">
        <v>215</v>
      </c>
      <c r="D170" s="27">
        <v>45860.833333333299</v>
      </c>
      <c r="E170" s="27">
        <v>45861.25</v>
      </c>
      <c r="F170" s="26" t="s">
        <v>216</v>
      </c>
    </row>
    <row r="171" spans="1:6" ht="77.5" x14ac:dyDescent="0.35">
      <c r="A171" s="25" t="s">
        <v>176</v>
      </c>
      <c r="B171" s="25" t="s">
        <v>6</v>
      </c>
      <c r="C171" s="26" t="s">
        <v>340</v>
      </c>
      <c r="D171" s="27">
        <v>45860.875</v>
      </c>
      <c r="E171" s="27">
        <v>45861.25</v>
      </c>
      <c r="F171" s="26" t="s">
        <v>341</v>
      </c>
    </row>
    <row r="172" spans="1:6" ht="77.5" x14ac:dyDescent="0.35">
      <c r="A172" s="25" t="s">
        <v>176</v>
      </c>
      <c r="B172" s="25" t="s">
        <v>2</v>
      </c>
      <c r="C172" s="26" t="s">
        <v>342</v>
      </c>
      <c r="D172" s="27">
        <v>45860.875</v>
      </c>
      <c r="E172" s="27">
        <v>45861.25</v>
      </c>
      <c r="F172" s="26" t="s">
        <v>343</v>
      </c>
    </row>
    <row r="173" spans="1:6" ht="62" x14ac:dyDescent="0.35">
      <c r="A173" s="25" t="s">
        <v>176</v>
      </c>
      <c r="B173" s="25" t="s">
        <v>2</v>
      </c>
      <c r="C173" s="26" t="s">
        <v>353</v>
      </c>
      <c r="D173" s="27">
        <v>45860.916666666701</v>
      </c>
      <c r="E173" s="27">
        <v>45861.25</v>
      </c>
      <c r="F173" s="26" t="s">
        <v>354</v>
      </c>
    </row>
    <row r="174" spans="1:6" ht="62" x14ac:dyDescent="0.35">
      <c r="A174" s="25" t="s">
        <v>176</v>
      </c>
      <c r="B174" s="25" t="s">
        <v>6</v>
      </c>
      <c r="C174" s="26" t="s">
        <v>355</v>
      </c>
      <c r="D174" s="27">
        <v>45860.916666666701</v>
      </c>
      <c r="E174" s="27">
        <v>45861.25</v>
      </c>
      <c r="F174" s="26" t="s">
        <v>354</v>
      </c>
    </row>
    <row r="175" spans="1:6" ht="46.5" x14ac:dyDescent="0.35">
      <c r="A175" s="25" t="s">
        <v>184</v>
      </c>
      <c r="B175" s="25" t="s">
        <v>8</v>
      </c>
      <c r="C175" s="26" t="s">
        <v>404</v>
      </c>
      <c r="D175" s="27">
        <v>45860.999305555597</v>
      </c>
      <c r="E175" s="27">
        <v>45861.208333333299</v>
      </c>
      <c r="F175" s="26" t="s">
        <v>403</v>
      </c>
    </row>
    <row r="176" spans="1:6" ht="46.5" x14ac:dyDescent="0.35">
      <c r="A176" s="25" t="s">
        <v>184</v>
      </c>
      <c r="B176" s="25" t="s">
        <v>8</v>
      </c>
      <c r="C176" s="26" t="s">
        <v>405</v>
      </c>
      <c r="D176" s="27">
        <v>45860.999305555597</v>
      </c>
      <c r="E176" s="27">
        <v>45861.208333333299</v>
      </c>
      <c r="F176" s="26" t="s">
        <v>403</v>
      </c>
    </row>
    <row r="177" spans="1:6" ht="31" x14ac:dyDescent="0.35">
      <c r="A177" s="25" t="s">
        <v>122</v>
      </c>
      <c r="B177" s="25" t="s">
        <v>5</v>
      </c>
      <c r="C177" s="26" t="s">
        <v>193</v>
      </c>
      <c r="D177" s="27">
        <v>45684.208333333299</v>
      </c>
      <c r="E177" s="27">
        <v>46010.25</v>
      </c>
      <c r="F177" s="26" t="s">
        <v>194</v>
      </c>
    </row>
    <row r="178" spans="1:6" ht="46.5" x14ac:dyDescent="0.35">
      <c r="A178" s="25" t="s">
        <v>122</v>
      </c>
      <c r="B178" s="25" t="s">
        <v>4</v>
      </c>
      <c r="C178" s="26" t="s">
        <v>510</v>
      </c>
      <c r="D178" s="27">
        <v>45860.875</v>
      </c>
      <c r="E178" s="27">
        <v>45861.25</v>
      </c>
      <c r="F178" s="26" t="s">
        <v>511</v>
      </c>
    </row>
    <row r="179" spans="1:6" ht="46.5" x14ac:dyDescent="0.35">
      <c r="A179" s="25" t="s">
        <v>122</v>
      </c>
      <c r="B179" s="25" t="s">
        <v>4</v>
      </c>
      <c r="C179" s="26" t="s">
        <v>512</v>
      </c>
      <c r="D179" s="27">
        <v>45860.875</v>
      </c>
      <c r="E179" s="27">
        <v>45861.25</v>
      </c>
      <c r="F179" s="26" t="s">
        <v>511</v>
      </c>
    </row>
    <row r="180" spans="1:6" ht="31" x14ac:dyDescent="0.35">
      <c r="A180" s="25" t="s">
        <v>122</v>
      </c>
      <c r="B180" s="25" t="s">
        <v>4</v>
      </c>
      <c r="C180" s="26" t="s">
        <v>513</v>
      </c>
      <c r="D180" s="27">
        <v>45860.958333333299</v>
      </c>
      <c r="E180" s="27">
        <v>45861.25</v>
      </c>
      <c r="F180" s="26" t="s">
        <v>514</v>
      </c>
    </row>
    <row r="181" spans="1:6" ht="46.5" x14ac:dyDescent="0.35">
      <c r="A181" s="25" t="s">
        <v>122</v>
      </c>
      <c r="B181" s="25" t="s">
        <v>4</v>
      </c>
      <c r="C181" s="26" t="s">
        <v>524</v>
      </c>
      <c r="D181" s="27">
        <v>45860.875</v>
      </c>
      <c r="E181" s="27">
        <v>45861.25</v>
      </c>
      <c r="F181" s="26" t="s">
        <v>525</v>
      </c>
    </row>
    <row r="182" spans="1:6" ht="46.5" x14ac:dyDescent="0.35">
      <c r="A182" s="25" t="s">
        <v>122</v>
      </c>
      <c r="B182" s="25" t="s">
        <v>4</v>
      </c>
      <c r="C182" s="26" t="s">
        <v>526</v>
      </c>
      <c r="D182" s="27">
        <v>45860.875</v>
      </c>
      <c r="E182" s="27">
        <v>45861.25</v>
      </c>
      <c r="F182" s="26" t="s">
        <v>525</v>
      </c>
    </row>
    <row r="183" spans="1:6" ht="46.5" x14ac:dyDescent="0.35">
      <c r="A183" s="25" t="s">
        <v>122</v>
      </c>
      <c r="B183" s="25" t="s">
        <v>4</v>
      </c>
      <c r="C183" s="26" t="s">
        <v>528</v>
      </c>
      <c r="D183" s="27">
        <v>45860.875</v>
      </c>
      <c r="E183" s="27">
        <v>45861.25</v>
      </c>
      <c r="F183" s="26" t="s">
        <v>525</v>
      </c>
    </row>
    <row r="184" spans="1:6" ht="46.5" x14ac:dyDescent="0.35">
      <c r="A184" s="25" t="s">
        <v>503</v>
      </c>
      <c r="B184" s="25" t="s">
        <v>7</v>
      </c>
      <c r="C184" s="26" t="s">
        <v>504</v>
      </c>
      <c r="D184" s="27">
        <v>45860.833333333299</v>
      </c>
      <c r="E184" s="27">
        <v>45861.25</v>
      </c>
      <c r="F184" s="26" t="s">
        <v>505</v>
      </c>
    </row>
    <row r="185" spans="1:6" ht="46.5" x14ac:dyDescent="0.35">
      <c r="A185" s="25" t="s">
        <v>503</v>
      </c>
      <c r="B185" s="25" t="s">
        <v>7</v>
      </c>
      <c r="C185" s="26" t="s">
        <v>506</v>
      </c>
      <c r="D185" s="27">
        <v>45860.833333333299</v>
      </c>
      <c r="E185" s="27">
        <v>45861.25</v>
      </c>
      <c r="F185" s="26" t="s">
        <v>505</v>
      </c>
    </row>
    <row r="186" spans="1:6" ht="46.5" x14ac:dyDescent="0.35">
      <c r="A186" s="25" t="s">
        <v>164</v>
      </c>
      <c r="B186" s="25" t="s">
        <v>4</v>
      </c>
      <c r="C186" s="26" t="s">
        <v>165</v>
      </c>
      <c r="D186" s="27">
        <v>44936.875</v>
      </c>
      <c r="E186" s="27">
        <v>46060.208333333299</v>
      </c>
      <c r="F186" s="26" t="s">
        <v>166</v>
      </c>
    </row>
    <row r="187" spans="1:6" ht="77.5" x14ac:dyDescent="0.35">
      <c r="A187" s="25" t="s">
        <v>344</v>
      </c>
      <c r="B187" s="25" t="s">
        <v>6</v>
      </c>
      <c r="C187" s="26" t="s">
        <v>345</v>
      </c>
      <c r="D187" s="27">
        <v>45860.875</v>
      </c>
      <c r="E187" s="27">
        <v>45861.25</v>
      </c>
      <c r="F187" s="26" t="s">
        <v>343</v>
      </c>
    </row>
    <row r="188" spans="1:6" x14ac:dyDescent="0.35">
      <c r="A188" s="21"/>
      <c r="B188" s="21"/>
      <c r="C188" s="21"/>
      <c r="D188" s="22"/>
      <c r="E188" s="22"/>
      <c r="F188" s="21"/>
    </row>
    <row r="189" spans="1:6" x14ac:dyDescent="0.35">
      <c r="A189" s="21"/>
      <c r="B189" s="21"/>
      <c r="C189" s="21"/>
      <c r="D189" s="22"/>
      <c r="E189" s="22"/>
      <c r="F189" s="21"/>
    </row>
    <row r="190" spans="1:6" x14ac:dyDescent="0.35">
      <c r="A190" s="21"/>
      <c r="B190" s="21"/>
      <c r="C190" s="21"/>
      <c r="D190" s="22"/>
      <c r="E190" s="22"/>
      <c r="F190" s="21"/>
    </row>
    <row r="191" spans="1:6" x14ac:dyDescent="0.35">
      <c r="A191" s="21"/>
      <c r="B191" s="21"/>
      <c r="C191" s="21"/>
      <c r="D191" s="22"/>
      <c r="E191" s="22"/>
      <c r="F191" s="21"/>
    </row>
    <row r="192" spans="1:6" x14ac:dyDescent="0.35">
      <c r="A192" s="21"/>
      <c r="B192" s="21"/>
      <c r="C192" s="21"/>
      <c r="D192" s="22"/>
      <c r="E192" s="22"/>
      <c r="F192" s="21"/>
    </row>
    <row r="193" spans="1:6" x14ac:dyDescent="0.35">
      <c r="A193" s="21"/>
      <c r="B193" s="21"/>
      <c r="C193" s="21"/>
      <c r="D193" s="22"/>
      <c r="E193" s="22"/>
      <c r="F193" s="21"/>
    </row>
    <row r="194" spans="1:6" x14ac:dyDescent="0.35">
      <c r="A194" s="21"/>
      <c r="B194" s="21"/>
      <c r="C194" s="21"/>
      <c r="D194" s="22"/>
      <c r="E194" s="22"/>
      <c r="F194" s="21"/>
    </row>
    <row r="195" spans="1:6" x14ac:dyDescent="0.35">
      <c r="A195" s="21"/>
      <c r="B195" s="21"/>
      <c r="C195" s="21"/>
      <c r="D195" s="22"/>
      <c r="E195" s="22"/>
      <c r="F195" s="21"/>
    </row>
    <row r="196" spans="1:6" x14ac:dyDescent="0.35">
      <c r="A196" s="21"/>
      <c r="B196" s="21"/>
      <c r="C196" s="21"/>
      <c r="D196" s="22"/>
      <c r="E196" s="22"/>
      <c r="F196" s="21"/>
    </row>
    <row r="197" spans="1:6" x14ac:dyDescent="0.35">
      <c r="A197" s="21"/>
      <c r="B197" s="21"/>
      <c r="C197" s="21"/>
      <c r="D197" s="22"/>
      <c r="E197" s="22"/>
      <c r="F197" s="21"/>
    </row>
    <row r="198" spans="1:6" x14ac:dyDescent="0.35">
      <c r="A198" s="21"/>
      <c r="B198" s="21"/>
      <c r="C198" s="21"/>
      <c r="D198" s="22"/>
      <c r="E198" s="22"/>
      <c r="F198" s="21"/>
    </row>
    <row r="199" spans="1:6" x14ac:dyDescent="0.35">
      <c r="A199" s="21"/>
      <c r="B199" s="21"/>
      <c r="C199" s="21"/>
      <c r="D199" s="22"/>
      <c r="E199" s="22"/>
      <c r="F199" s="21"/>
    </row>
    <row r="200" spans="1:6" x14ac:dyDescent="0.35">
      <c r="A200" s="21"/>
      <c r="B200" s="21"/>
      <c r="C200" s="21"/>
      <c r="D200" s="22"/>
      <c r="E200" s="22"/>
      <c r="F200" s="21"/>
    </row>
    <row r="201" spans="1:6" x14ac:dyDescent="0.35">
      <c r="A201" s="21"/>
      <c r="B201" s="21"/>
      <c r="C201" s="21"/>
      <c r="D201" s="22"/>
      <c r="E201" s="22"/>
      <c r="F201" s="21"/>
    </row>
    <row r="202" spans="1:6" x14ac:dyDescent="0.35">
      <c r="A202" s="21"/>
      <c r="B202" s="21"/>
      <c r="C202" s="21"/>
      <c r="D202" s="22"/>
      <c r="E202" s="22"/>
      <c r="F202" s="21"/>
    </row>
    <row r="203" spans="1:6" x14ac:dyDescent="0.35">
      <c r="A203" s="21"/>
      <c r="B203" s="21"/>
      <c r="C203" s="21"/>
      <c r="D203" s="22"/>
      <c r="E203" s="22"/>
      <c r="F203" s="21"/>
    </row>
    <row r="204" spans="1:6" x14ac:dyDescent="0.35">
      <c r="A204" s="21"/>
      <c r="B204" s="21"/>
      <c r="C204" s="21"/>
      <c r="D204" s="22"/>
      <c r="E204" s="22"/>
      <c r="F204" s="21"/>
    </row>
    <row r="205" spans="1:6" x14ac:dyDescent="0.35">
      <c r="A205" s="21"/>
      <c r="B205" s="21"/>
      <c r="C205" s="21"/>
      <c r="D205" s="22"/>
      <c r="E205" s="22"/>
      <c r="F205" s="21"/>
    </row>
    <row r="206" spans="1:6" x14ac:dyDescent="0.35">
      <c r="A206" s="21"/>
      <c r="B206" s="21"/>
      <c r="C206" s="21"/>
      <c r="D206" s="22"/>
      <c r="E206" s="22"/>
      <c r="F206" s="21"/>
    </row>
    <row r="207" spans="1:6" x14ac:dyDescent="0.35">
      <c r="A207" s="21"/>
      <c r="B207" s="21"/>
      <c r="C207" s="21"/>
      <c r="D207" s="22"/>
      <c r="E207" s="22"/>
      <c r="F207" s="21"/>
    </row>
    <row r="208" spans="1:6" x14ac:dyDescent="0.35">
      <c r="A208" s="21"/>
      <c r="B208" s="21"/>
      <c r="C208" s="21"/>
      <c r="D208" s="22"/>
      <c r="E208" s="22"/>
      <c r="F208" s="21"/>
    </row>
    <row r="209" spans="1:6" x14ac:dyDescent="0.35">
      <c r="A209" s="21"/>
      <c r="B209" s="21"/>
      <c r="C209" s="21"/>
      <c r="D209" s="22"/>
      <c r="E209" s="22"/>
      <c r="F209" s="21"/>
    </row>
    <row r="210" spans="1:6" x14ac:dyDescent="0.35">
      <c r="A210" s="21"/>
      <c r="B210" s="21"/>
      <c r="C210" s="21"/>
      <c r="D210" s="22"/>
      <c r="E210" s="22"/>
      <c r="F210" s="21"/>
    </row>
    <row r="211" spans="1:6" x14ac:dyDescent="0.35">
      <c r="A211" s="21"/>
      <c r="B211" s="21"/>
      <c r="C211" s="21"/>
      <c r="D211" s="22"/>
      <c r="E211" s="22"/>
      <c r="F211" s="21"/>
    </row>
    <row r="212" spans="1:6" x14ac:dyDescent="0.35">
      <c r="A212" s="21"/>
      <c r="B212" s="21"/>
      <c r="C212" s="21"/>
      <c r="D212" s="22"/>
      <c r="E212" s="22"/>
      <c r="F212" s="21"/>
    </row>
    <row r="213" spans="1:6" x14ac:dyDescent="0.35">
      <c r="A213" s="21"/>
      <c r="B213" s="21"/>
      <c r="C213" s="21"/>
      <c r="D213" s="22"/>
      <c r="E213" s="22"/>
      <c r="F213" s="21"/>
    </row>
    <row r="214" spans="1:6" x14ac:dyDescent="0.35">
      <c r="A214" s="21"/>
      <c r="B214" s="21"/>
      <c r="C214" s="21"/>
      <c r="D214" s="22"/>
      <c r="E214" s="22"/>
      <c r="F214" s="21"/>
    </row>
    <row r="215" spans="1:6" x14ac:dyDescent="0.35">
      <c r="A215" s="21"/>
      <c r="B215" s="21"/>
      <c r="C215" s="21"/>
      <c r="D215" s="22"/>
      <c r="E215" s="22"/>
      <c r="F215" s="21"/>
    </row>
    <row r="216" spans="1:6" x14ac:dyDescent="0.35">
      <c r="A216" s="21"/>
      <c r="B216" s="21"/>
      <c r="C216" s="21"/>
      <c r="D216" s="22"/>
      <c r="E216" s="22"/>
      <c r="F216" s="21"/>
    </row>
    <row r="217" spans="1:6" x14ac:dyDescent="0.35">
      <c r="A217" s="21"/>
      <c r="B217" s="21"/>
      <c r="C217" s="21"/>
      <c r="D217" s="22"/>
      <c r="E217" s="22"/>
      <c r="F217" s="21"/>
    </row>
    <row r="218" spans="1:6" x14ac:dyDescent="0.35">
      <c r="A218" s="21"/>
      <c r="B218" s="21"/>
      <c r="C218" s="21"/>
      <c r="D218" s="22"/>
      <c r="E218" s="22"/>
      <c r="F218" s="21"/>
    </row>
    <row r="219" spans="1:6" x14ac:dyDescent="0.35">
      <c r="A219" s="21"/>
      <c r="B219" s="21"/>
      <c r="C219" s="21"/>
      <c r="D219" s="22"/>
      <c r="E219" s="22"/>
      <c r="F219" s="21"/>
    </row>
    <row r="220" spans="1:6" x14ac:dyDescent="0.35">
      <c r="A220" s="21"/>
      <c r="B220" s="21"/>
      <c r="C220" s="21"/>
      <c r="D220" s="22"/>
      <c r="E220" s="22"/>
      <c r="F220" s="21"/>
    </row>
    <row r="221" spans="1:6" x14ac:dyDescent="0.35">
      <c r="A221" s="21"/>
      <c r="B221" s="21"/>
      <c r="C221" s="21"/>
      <c r="D221" s="22"/>
      <c r="E221" s="22"/>
      <c r="F221" s="21"/>
    </row>
    <row r="222" spans="1:6" x14ac:dyDescent="0.35">
      <c r="A222" s="21"/>
      <c r="B222" s="21"/>
      <c r="C222" s="21"/>
      <c r="D222" s="22"/>
      <c r="E222" s="22"/>
      <c r="F222" s="21"/>
    </row>
    <row r="223" spans="1:6" x14ac:dyDescent="0.35">
      <c r="A223" s="21"/>
      <c r="B223" s="21"/>
      <c r="C223" s="21"/>
      <c r="D223" s="22"/>
      <c r="E223" s="22"/>
      <c r="F223" s="21"/>
    </row>
    <row r="224" spans="1:6" x14ac:dyDescent="0.35">
      <c r="A224" s="21"/>
      <c r="B224" s="21"/>
      <c r="C224" s="21"/>
      <c r="D224" s="22"/>
      <c r="E224" s="22"/>
      <c r="F224" s="21"/>
    </row>
    <row r="225" spans="1:6" x14ac:dyDescent="0.35">
      <c r="A225" s="21"/>
      <c r="B225" s="21"/>
      <c r="C225" s="21"/>
      <c r="D225" s="22"/>
      <c r="E225" s="22"/>
      <c r="F225" s="21"/>
    </row>
    <row r="226" spans="1:6" x14ac:dyDescent="0.35">
      <c r="A226" s="21"/>
      <c r="B226" s="21"/>
      <c r="C226" s="21"/>
      <c r="D226" s="22"/>
      <c r="E226" s="22"/>
      <c r="F226" s="21"/>
    </row>
    <row r="227" spans="1:6" x14ac:dyDescent="0.35">
      <c r="A227" s="21"/>
      <c r="B227" s="21"/>
      <c r="C227" s="21"/>
      <c r="D227" s="22"/>
      <c r="E227" s="22"/>
      <c r="F227" s="21"/>
    </row>
  </sheetData>
  <autoFilter ref="A2:F190" xr:uid="{296437B8-68A1-4AA4-99A5-E75D04C904AB}">
    <sortState xmlns:xlrd2="http://schemas.microsoft.com/office/spreadsheetml/2017/richdata2" ref="A3:F190">
      <sortCondition ref="A2:A190"/>
    </sortState>
  </autoFilter>
  <mergeCells count="1">
    <mergeCell ref="A1:F1"/>
  </mergeCells>
  <conditionalFormatting sqref="A3:F187">
    <cfRule type="expression" dxfId="5" priority="1">
      <formula>$J3="Over 12 hours"</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30846-AFD7-428B-8426-2D30A435D885}">
  <sheetPr>
    <tabColor theme="9"/>
  </sheetPr>
  <dimension ref="A1:K178"/>
  <sheetViews>
    <sheetView zoomScaleNormal="100" workbookViewId="0">
      <pane ySplit="1" topLeftCell="A2" activePane="bottomLeft" state="frozenSplit"/>
      <selection sqref="A1:F1"/>
      <selection pane="bottomLeft" activeCell="C5" sqref="C5"/>
    </sheetView>
  </sheetViews>
  <sheetFormatPr defaultColWidth="0" defaultRowHeight="15.5" x14ac:dyDescent="0.35"/>
  <cols>
    <col min="1" max="2" width="13.23046875" style="3" customWidth="1"/>
    <col min="3" max="3" width="62.53515625" style="3" customWidth="1"/>
    <col min="4" max="4" width="16.4609375" style="3" customWidth="1"/>
    <col min="5" max="5" width="16" style="13" customWidth="1"/>
    <col min="6" max="6" width="47" style="13" customWidth="1"/>
    <col min="7" max="11" width="0" hidden="1" customWidth="1"/>
    <col min="12" max="16384" width="8.765625" hidden="1"/>
  </cols>
  <sheetData>
    <row r="1" spans="1:6" ht="32.5" x14ac:dyDescent="0.35">
      <c r="A1" s="44" t="str">
        <f>"Daily closure report: "&amp;'Front page'!A9</f>
        <v>Daily closure report: Wednesday, 23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54</v>
      </c>
      <c r="B3" s="25" t="s">
        <v>18</v>
      </c>
      <c r="C3" s="26" t="s">
        <v>55</v>
      </c>
      <c r="D3" s="27">
        <v>45847.208333333299</v>
      </c>
      <c r="E3" s="27">
        <v>46507.999305555597</v>
      </c>
      <c r="F3" s="26" t="s">
        <v>56</v>
      </c>
    </row>
    <row r="4" spans="1:6" s="5" customFormat="1" ht="62" x14ac:dyDescent="0.35">
      <c r="A4" s="25" t="s">
        <v>54</v>
      </c>
      <c r="B4" s="25" t="s">
        <v>2</v>
      </c>
      <c r="C4" s="26" t="s">
        <v>87</v>
      </c>
      <c r="D4" s="27">
        <v>45859.583333333299</v>
      </c>
      <c r="E4" s="27">
        <v>45864.25</v>
      </c>
      <c r="F4" s="26" t="s">
        <v>88</v>
      </c>
    </row>
    <row r="5" spans="1:6" s="5" customFormat="1" ht="46.5" x14ac:dyDescent="0.35">
      <c r="A5" s="25" t="s">
        <v>54</v>
      </c>
      <c r="B5" s="25" t="s">
        <v>2</v>
      </c>
      <c r="C5" s="26" t="s">
        <v>93</v>
      </c>
      <c r="D5" s="27">
        <v>45861.833333333299</v>
      </c>
      <c r="E5" s="27">
        <v>45862.25</v>
      </c>
      <c r="F5" s="26" t="s">
        <v>94</v>
      </c>
    </row>
    <row r="6" spans="1:6" s="5" customFormat="1" ht="46.5" x14ac:dyDescent="0.35">
      <c r="A6" s="25" t="s">
        <v>60</v>
      </c>
      <c r="B6" s="25" t="s">
        <v>6</v>
      </c>
      <c r="C6" s="26" t="s">
        <v>374</v>
      </c>
      <c r="D6" s="27">
        <v>45861.875</v>
      </c>
      <c r="E6" s="27">
        <v>45862.208333333299</v>
      </c>
      <c r="F6" s="26" t="s">
        <v>375</v>
      </c>
    </row>
    <row r="7" spans="1:6" s="5" customFormat="1" ht="62" x14ac:dyDescent="0.35">
      <c r="A7" s="25" t="s">
        <v>60</v>
      </c>
      <c r="B7" s="25" t="s">
        <v>6</v>
      </c>
      <c r="C7" s="26" t="s">
        <v>376</v>
      </c>
      <c r="D7" s="27">
        <v>45861.833333333299</v>
      </c>
      <c r="E7" s="27">
        <v>45862.25</v>
      </c>
      <c r="F7" s="26" t="s">
        <v>377</v>
      </c>
    </row>
    <row r="8" spans="1:6" s="5" customFormat="1" ht="77.5" x14ac:dyDescent="0.35">
      <c r="A8" s="25" t="s">
        <v>60</v>
      </c>
      <c r="B8" s="25" t="s">
        <v>2</v>
      </c>
      <c r="C8" s="26" t="s">
        <v>396</v>
      </c>
      <c r="D8" s="27">
        <v>45861.875</v>
      </c>
      <c r="E8" s="27">
        <v>45862.25</v>
      </c>
      <c r="F8" s="26" t="s">
        <v>397</v>
      </c>
    </row>
    <row r="9" spans="1:6" s="5" customFormat="1" ht="46.5" x14ac:dyDescent="0.35">
      <c r="A9" s="25" t="s">
        <v>60</v>
      </c>
      <c r="B9" s="25" t="s">
        <v>2</v>
      </c>
      <c r="C9" s="26" t="s">
        <v>135</v>
      </c>
      <c r="D9" s="27">
        <v>45861.833333333299</v>
      </c>
      <c r="E9" s="27">
        <v>45862.25</v>
      </c>
      <c r="F9" s="26" t="s">
        <v>136</v>
      </c>
    </row>
    <row r="10" spans="1:6" s="5" customFormat="1" ht="77.5" x14ac:dyDescent="0.35">
      <c r="A10" s="25" t="s">
        <v>60</v>
      </c>
      <c r="B10" s="25" t="s">
        <v>6</v>
      </c>
      <c r="C10" s="26" t="s">
        <v>398</v>
      </c>
      <c r="D10" s="27">
        <v>45861.833333333299</v>
      </c>
      <c r="E10" s="27">
        <v>45862.25</v>
      </c>
      <c r="F10" s="26" t="s">
        <v>399</v>
      </c>
    </row>
    <row r="11" spans="1:6" s="5" customFormat="1" ht="77.5" x14ac:dyDescent="0.35">
      <c r="A11" s="25" t="s">
        <v>60</v>
      </c>
      <c r="B11" s="25" t="s">
        <v>6</v>
      </c>
      <c r="C11" s="26" t="s">
        <v>137</v>
      </c>
      <c r="D11" s="27">
        <v>45861.833333333299</v>
      </c>
      <c r="E11" s="27">
        <v>45862.25</v>
      </c>
      <c r="F11" s="26" t="s">
        <v>138</v>
      </c>
    </row>
    <row r="12" spans="1:6" s="5" customFormat="1" ht="46.5" x14ac:dyDescent="0.35">
      <c r="A12" s="25" t="s">
        <v>60</v>
      </c>
      <c r="B12" s="25" t="s">
        <v>2</v>
      </c>
      <c r="C12" s="26" t="s">
        <v>161</v>
      </c>
      <c r="D12" s="27">
        <v>45861.854166666701</v>
      </c>
      <c r="E12" s="27">
        <v>45862.25</v>
      </c>
      <c r="F12" s="26" t="s">
        <v>162</v>
      </c>
    </row>
    <row r="13" spans="1:6" s="5" customFormat="1" ht="46.5" x14ac:dyDescent="0.35">
      <c r="A13" s="25" t="s">
        <v>60</v>
      </c>
      <c r="B13" s="25" t="s">
        <v>2</v>
      </c>
      <c r="C13" s="26" t="s">
        <v>400</v>
      </c>
      <c r="D13" s="27">
        <v>45861.854166666701</v>
      </c>
      <c r="E13" s="27">
        <v>45862.25</v>
      </c>
      <c r="F13" s="26" t="s">
        <v>162</v>
      </c>
    </row>
    <row r="14" spans="1:6" s="5" customFormat="1" ht="77.5" x14ac:dyDescent="0.35">
      <c r="A14" s="25" t="s">
        <v>36</v>
      </c>
      <c r="B14" s="25" t="s">
        <v>6</v>
      </c>
      <c r="C14" s="26" t="s">
        <v>37</v>
      </c>
      <c r="D14" s="27">
        <v>45861.833333333299</v>
      </c>
      <c r="E14" s="27">
        <v>45862.25</v>
      </c>
      <c r="F14" s="26" t="s">
        <v>38</v>
      </c>
    </row>
    <row r="15" spans="1:6" s="5" customFormat="1" ht="62" x14ac:dyDescent="0.35">
      <c r="A15" s="25" t="s">
        <v>33</v>
      </c>
      <c r="B15" s="25" t="s">
        <v>6</v>
      </c>
      <c r="C15" s="26" t="s">
        <v>34</v>
      </c>
      <c r="D15" s="27">
        <v>45861.875</v>
      </c>
      <c r="E15" s="27">
        <v>45862.208333333299</v>
      </c>
      <c r="F15" s="26" t="s">
        <v>35</v>
      </c>
    </row>
    <row r="16" spans="1:6" s="5" customFormat="1" ht="46.5" x14ac:dyDescent="0.35">
      <c r="A16" s="25" t="s">
        <v>21</v>
      </c>
      <c r="B16" s="25" t="s">
        <v>18</v>
      </c>
      <c r="C16" s="26" t="s">
        <v>27</v>
      </c>
      <c r="D16" s="27">
        <v>45861.833333333299</v>
      </c>
      <c r="E16" s="27">
        <v>45862.25</v>
      </c>
      <c r="F16" s="26" t="s">
        <v>28</v>
      </c>
    </row>
    <row r="17" spans="1:6" s="5" customFormat="1" ht="62" x14ac:dyDescent="0.35">
      <c r="A17" s="25" t="s">
        <v>24</v>
      </c>
      <c r="B17" s="25" t="s">
        <v>4</v>
      </c>
      <c r="C17" s="26" t="s">
        <v>25</v>
      </c>
      <c r="D17" s="27">
        <v>45861.833333333299</v>
      </c>
      <c r="E17" s="27">
        <v>45862.25</v>
      </c>
      <c r="F17" s="26" t="s">
        <v>26</v>
      </c>
    </row>
    <row r="18" spans="1:6" s="5" customFormat="1" ht="62" x14ac:dyDescent="0.35">
      <c r="A18" s="25" t="s">
        <v>130</v>
      </c>
      <c r="B18" s="25" t="s">
        <v>5</v>
      </c>
      <c r="C18" s="26" t="s">
        <v>131</v>
      </c>
      <c r="D18" s="27">
        <v>45861.833333333299</v>
      </c>
      <c r="E18" s="27">
        <v>45862.25</v>
      </c>
      <c r="F18" s="26" t="s">
        <v>132</v>
      </c>
    </row>
    <row r="19" spans="1:6" s="5" customFormat="1" ht="62" x14ac:dyDescent="0.35">
      <c r="A19" s="25" t="s">
        <v>139</v>
      </c>
      <c r="B19" s="25" t="s">
        <v>6</v>
      </c>
      <c r="C19" s="26" t="s">
        <v>140</v>
      </c>
      <c r="D19" s="27">
        <v>45861.833333333299</v>
      </c>
      <c r="E19" s="27">
        <v>45862.25</v>
      </c>
      <c r="F19" s="26" t="s">
        <v>141</v>
      </c>
    </row>
    <row r="20" spans="1:6" s="5" customFormat="1" ht="62" x14ac:dyDescent="0.35">
      <c r="A20" s="25" t="s">
        <v>139</v>
      </c>
      <c r="B20" s="25" t="s">
        <v>6</v>
      </c>
      <c r="C20" s="26" t="s">
        <v>142</v>
      </c>
      <c r="D20" s="27">
        <v>45861.833333333299</v>
      </c>
      <c r="E20" s="27">
        <v>45862.25</v>
      </c>
      <c r="F20" s="26" t="s">
        <v>143</v>
      </c>
    </row>
    <row r="21" spans="1:6" s="5" customFormat="1" ht="77.5" x14ac:dyDescent="0.35">
      <c r="A21" s="25" t="s">
        <v>139</v>
      </c>
      <c r="B21" s="25" t="s">
        <v>6</v>
      </c>
      <c r="C21" s="26" t="s">
        <v>144</v>
      </c>
      <c r="D21" s="27">
        <v>45861.833333333299</v>
      </c>
      <c r="E21" s="27">
        <v>45862.25</v>
      </c>
      <c r="F21" s="26" t="s">
        <v>145</v>
      </c>
    </row>
    <row r="22" spans="1:6" s="5" customFormat="1" ht="77.5" x14ac:dyDescent="0.35">
      <c r="A22" s="25" t="s">
        <v>139</v>
      </c>
      <c r="B22" s="25" t="s">
        <v>2</v>
      </c>
      <c r="C22" s="26" t="s">
        <v>146</v>
      </c>
      <c r="D22" s="27">
        <v>45861.833333333299</v>
      </c>
      <c r="E22" s="27">
        <v>45862.25</v>
      </c>
      <c r="F22" s="26" t="s">
        <v>147</v>
      </c>
    </row>
    <row r="23" spans="1:6" s="5" customFormat="1" ht="62" x14ac:dyDescent="0.35">
      <c r="A23" s="25" t="s">
        <v>139</v>
      </c>
      <c r="B23" s="25" t="s">
        <v>2</v>
      </c>
      <c r="C23" s="26" t="s">
        <v>148</v>
      </c>
      <c r="D23" s="27">
        <v>45861.833333333299</v>
      </c>
      <c r="E23" s="27">
        <v>45862.25</v>
      </c>
      <c r="F23" s="26" t="s">
        <v>149</v>
      </c>
    </row>
    <row r="24" spans="1:6" s="5" customFormat="1" ht="46.5" x14ac:dyDescent="0.35">
      <c r="A24" s="25" t="s">
        <v>139</v>
      </c>
      <c r="B24" s="25" t="s">
        <v>2</v>
      </c>
      <c r="C24" s="26" t="s">
        <v>150</v>
      </c>
      <c r="D24" s="27">
        <v>45861.833333333299</v>
      </c>
      <c r="E24" s="27">
        <v>45862.25</v>
      </c>
      <c r="F24" s="26" t="s">
        <v>151</v>
      </c>
    </row>
    <row r="25" spans="1:6" s="5" customFormat="1" ht="46.5" x14ac:dyDescent="0.35">
      <c r="A25" s="25" t="s">
        <v>139</v>
      </c>
      <c r="B25" s="25" t="s">
        <v>2</v>
      </c>
      <c r="C25" s="26" t="s">
        <v>152</v>
      </c>
      <c r="D25" s="27">
        <v>45859.833333333299</v>
      </c>
      <c r="E25" s="27">
        <v>45864.208333333299</v>
      </c>
      <c r="F25" s="26" t="s">
        <v>153</v>
      </c>
    </row>
    <row r="26" spans="1:6" s="5" customFormat="1" ht="62" x14ac:dyDescent="0.35">
      <c r="A26" s="25" t="s">
        <v>133</v>
      </c>
      <c r="B26" s="25" t="s">
        <v>6</v>
      </c>
      <c r="C26" s="26" t="s">
        <v>134</v>
      </c>
      <c r="D26" s="27">
        <v>45861.833333333299</v>
      </c>
      <c r="E26" s="27">
        <v>45862.25</v>
      </c>
      <c r="F26" s="26" t="s">
        <v>132</v>
      </c>
    </row>
    <row r="27" spans="1:6" s="5" customFormat="1" ht="46.5" x14ac:dyDescent="0.35">
      <c r="A27" s="25" t="s">
        <v>248</v>
      </c>
      <c r="B27" s="25" t="s">
        <v>18</v>
      </c>
      <c r="C27" s="26" t="s">
        <v>249</v>
      </c>
      <c r="D27" s="27">
        <v>45861.833333333299</v>
      </c>
      <c r="E27" s="27">
        <v>45862.25</v>
      </c>
      <c r="F27" s="26" t="s">
        <v>250</v>
      </c>
    </row>
    <row r="28" spans="1:6" s="5" customFormat="1" ht="46.5" x14ac:dyDescent="0.35">
      <c r="A28" s="25" t="s">
        <v>248</v>
      </c>
      <c r="B28" s="25" t="s">
        <v>2</v>
      </c>
      <c r="C28" s="26" t="s">
        <v>271</v>
      </c>
      <c r="D28" s="27">
        <v>45861.833333333299</v>
      </c>
      <c r="E28" s="27">
        <v>45862.25</v>
      </c>
      <c r="F28" s="26" t="s">
        <v>272</v>
      </c>
    </row>
    <row r="29" spans="1:6" s="5" customFormat="1" ht="77.5" x14ac:dyDescent="0.35">
      <c r="A29" s="25" t="s">
        <v>265</v>
      </c>
      <c r="B29" s="25" t="s">
        <v>2</v>
      </c>
      <c r="C29" s="26" t="s">
        <v>266</v>
      </c>
      <c r="D29" s="27">
        <v>45861.833333333299</v>
      </c>
      <c r="E29" s="27">
        <v>45862.25</v>
      </c>
      <c r="F29" s="26" t="s">
        <v>267</v>
      </c>
    </row>
    <row r="30" spans="1:6" s="5" customFormat="1" ht="46.5" x14ac:dyDescent="0.35">
      <c r="A30" s="25" t="s">
        <v>265</v>
      </c>
      <c r="B30" s="25" t="s">
        <v>2</v>
      </c>
      <c r="C30" s="26" t="s">
        <v>424</v>
      </c>
      <c r="D30" s="27">
        <v>45861.833333333299</v>
      </c>
      <c r="E30" s="27">
        <v>45862.25</v>
      </c>
      <c r="F30" s="26" t="s">
        <v>425</v>
      </c>
    </row>
    <row r="31" spans="1:6" s="5" customFormat="1" ht="46.5" x14ac:dyDescent="0.35">
      <c r="A31" s="25" t="s">
        <v>265</v>
      </c>
      <c r="B31" s="25" t="s">
        <v>2</v>
      </c>
      <c r="C31" s="26" t="s">
        <v>426</v>
      </c>
      <c r="D31" s="27">
        <v>45861.833333333299</v>
      </c>
      <c r="E31" s="27">
        <v>45862.25</v>
      </c>
      <c r="F31" s="26" t="s">
        <v>425</v>
      </c>
    </row>
    <row r="32" spans="1:6" s="5" customFormat="1" ht="46.5" x14ac:dyDescent="0.35">
      <c r="A32" s="25" t="s">
        <v>265</v>
      </c>
      <c r="B32" s="25" t="s">
        <v>2</v>
      </c>
      <c r="C32" s="26" t="s">
        <v>427</v>
      </c>
      <c r="D32" s="27">
        <v>45861.833333333299</v>
      </c>
      <c r="E32" s="27">
        <v>45862.25</v>
      </c>
      <c r="F32" s="26" t="s">
        <v>425</v>
      </c>
    </row>
    <row r="33" spans="1:6" s="5" customFormat="1" ht="46.5" x14ac:dyDescent="0.35">
      <c r="A33" s="25" t="s">
        <v>265</v>
      </c>
      <c r="B33" s="25" t="s">
        <v>2</v>
      </c>
      <c r="C33" s="26" t="s">
        <v>428</v>
      </c>
      <c r="D33" s="27">
        <v>45861.833333333299</v>
      </c>
      <c r="E33" s="27">
        <v>45862.25</v>
      </c>
      <c r="F33" s="26" t="s">
        <v>425</v>
      </c>
    </row>
    <row r="34" spans="1:6" s="5" customFormat="1" ht="31" x14ac:dyDescent="0.35">
      <c r="A34" s="25" t="s">
        <v>257</v>
      </c>
      <c r="B34" s="25" t="s">
        <v>6</v>
      </c>
      <c r="C34" s="26" t="s">
        <v>258</v>
      </c>
      <c r="D34" s="27">
        <v>45861.833333333299</v>
      </c>
      <c r="E34" s="27">
        <v>45862.208333333299</v>
      </c>
      <c r="F34" s="26" t="s">
        <v>259</v>
      </c>
    </row>
    <row r="35" spans="1:6" s="5" customFormat="1" ht="62" x14ac:dyDescent="0.35">
      <c r="A35" s="25" t="s">
        <v>251</v>
      </c>
      <c r="B35" s="25" t="s">
        <v>18</v>
      </c>
      <c r="C35" s="26" t="s">
        <v>422</v>
      </c>
      <c r="D35" s="27">
        <v>45861.833333333299</v>
      </c>
      <c r="E35" s="27">
        <v>45862.208333333299</v>
      </c>
      <c r="F35" s="26" t="s">
        <v>423</v>
      </c>
    </row>
    <row r="36" spans="1:6" s="5" customFormat="1" ht="62" x14ac:dyDescent="0.35">
      <c r="A36" s="25" t="s">
        <v>251</v>
      </c>
      <c r="B36" s="25" t="s">
        <v>5</v>
      </c>
      <c r="C36" s="26" t="s">
        <v>260</v>
      </c>
      <c r="D36" s="27">
        <v>45861.833333333299</v>
      </c>
      <c r="E36" s="27">
        <v>45862.25</v>
      </c>
      <c r="F36" s="26" t="s">
        <v>261</v>
      </c>
    </row>
    <row r="37" spans="1:6" s="5" customFormat="1" ht="62" x14ac:dyDescent="0.35">
      <c r="A37" s="25" t="s">
        <v>251</v>
      </c>
      <c r="B37" s="25" t="s">
        <v>4</v>
      </c>
      <c r="C37" s="26" t="s">
        <v>262</v>
      </c>
      <c r="D37" s="27">
        <v>45861.833333333299</v>
      </c>
      <c r="E37" s="27">
        <v>45862.25</v>
      </c>
      <c r="F37" s="26" t="s">
        <v>261</v>
      </c>
    </row>
    <row r="38" spans="1:6" s="5" customFormat="1" ht="62" x14ac:dyDescent="0.35">
      <c r="A38" s="25" t="s">
        <v>254</v>
      </c>
      <c r="B38" s="25" t="s">
        <v>6</v>
      </c>
      <c r="C38" s="26" t="s">
        <v>255</v>
      </c>
      <c r="D38" s="27">
        <v>45861.916666666701</v>
      </c>
      <c r="E38" s="27">
        <v>45862.25</v>
      </c>
      <c r="F38" s="26" t="s">
        <v>256</v>
      </c>
    </row>
    <row r="39" spans="1:6" s="5" customFormat="1" ht="62" x14ac:dyDescent="0.35">
      <c r="A39" s="25" t="s">
        <v>223</v>
      </c>
      <c r="B39" s="25" t="s">
        <v>4</v>
      </c>
      <c r="C39" s="26" t="s">
        <v>241</v>
      </c>
      <c r="D39" s="27">
        <v>45861.875</v>
      </c>
      <c r="E39" s="27">
        <v>45862.25</v>
      </c>
      <c r="F39" s="26" t="s">
        <v>242</v>
      </c>
    </row>
    <row r="40" spans="1:6" s="5" customFormat="1" ht="62" x14ac:dyDescent="0.35">
      <c r="A40" s="25" t="s">
        <v>223</v>
      </c>
      <c r="B40" s="25" t="s">
        <v>4</v>
      </c>
      <c r="C40" s="26" t="s">
        <v>243</v>
      </c>
      <c r="D40" s="27">
        <v>45861.875</v>
      </c>
      <c r="E40" s="27">
        <v>45862.25</v>
      </c>
      <c r="F40" s="26" t="s">
        <v>242</v>
      </c>
    </row>
    <row r="41" spans="1:6" s="5" customFormat="1" ht="108.5" x14ac:dyDescent="0.35">
      <c r="A41" s="25" t="s">
        <v>223</v>
      </c>
      <c r="B41" s="25" t="s">
        <v>18</v>
      </c>
      <c r="C41" s="26" t="s">
        <v>443</v>
      </c>
      <c r="D41" s="27">
        <v>45861.833333333299</v>
      </c>
      <c r="E41" s="27">
        <v>45862.25</v>
      </c>
      <c r="F41" s="26" t="s">
        <v>444</v>
      </c>
    </row>
    <row r="42" spans="1:6" s="5" customFormat="1" ht="93" x14ac:dyDescent="0.35">
      <c r="A42" s="25" t="s">
        <v>416</v>
      </c>
      <c r="B42" s="25" t="s">
        <v>5</v>
      </c>
      <c r="C42" s="26" t="s">
        <v>417</v>
      </c>
      <c r="D42" s="27">
        <v>45861.875</v>
      </c>
      <c r="E42" s="27">
        <v>45862.25</v>
      </c>
      <c r="F42" s="26" t="s">
        <v>418</v>
      </c>
    </row>
    <row r="43" spans="1:6" s="5" customFormat="1" ht="93" x14ac:dyDescent="0.35">
      <c r="A43" s="25" t="s">
        <v>416</v>
      </c>
      <c r="B43" s="25" t="s">
        <v>4</v>
      </c>
      <c r="C43" s="26" t="s">
        <v>419</v>
      </c>
      <c r="D43" s="27">
        <v>45861.875</v>
      </c>
      <c r="E43" s="27">
        <v>45862.25</v>
      </c>
      <c r="F43" s="26" t="s">
        <v>418</v>
      </c>
    </row>
    <row r="44" spans="1:6" s="5" customFormat="1" ht="46.5" x14ac:dyDescent="0.35">
      <c r="A44" s="25" t="s">
        <v>233</v>
      </c>
      <c r="B44" s="25" t="s">
        <v>4</v>
      </c>
      <c r="C44" s="26" t="s">
        <v>234</v>
      </c>
      <c r="D44" s="27">
        <v>45861.895833333299</v>
      </c>
      <c r="E44" s="27">
        <v>45862.25</v>
      </c>
      <c r="F44" s="26" t="s">
        <v>235</v>
      </c>
    </row>
    <row r="45" spans="1:6" s="5" customFormat="1" ht="46.5" x14ac:dyDescent="0.35">
      <c r="A45" s="25" t="s">
        <v>233</v>
      </c>
      <c r="B45" s="25" t="s">
        <v>4</v>
      </c>
      <c r="C45" s="26" t="s">
        <v>236</v>
      </c>
      <c r="D45" s="27">
        <v>45861.895833333299</v>
      </c>
      <c r="E45" s="27">
        <v>45862.25</v>
      </c>
      <c r="F45" s="26" t="s">
        <v>235</v>
      </c>
    </row>
    <row r="46" spans="1:6" s="5" customFormat="1" ht="46.5" x14ac:dyDescent="0.35">
      <c r="A46" s="25" t="s">
        <v>233</v>
      </c>
      <c r="B46" s="25" t="s">
        <v>4</v>
      </c>
      <c r="C46" s="26" t="s">
        <v>237</v>
      </c>
      <c r="D46" s="27">
        <v>45861.895833333299</v>
      </c>
      <c r="E46" s="27">
        <v>45862.25</v>
      </c>
      <c r="F46" s="26" t="s">
        <v>235</v>
      </c>
    </row>
    <row r="47" spans="1:6" s="5" customFormat="1" ht="46.5" x14ac:dyDescent="0.35">
      <c r="A47" s="25" t="s">
        <v>233</v>
      </c>
      <c r="B47" s="25" t="s">
        <v>18</v>
      </c>
      <c r="C47" s="26" t="s">
        <v>244</v>
      </c>
      <c r="D47" s="27">
        <v>45861.875</v>
      </c>
      <c r="E47" s="27">
        <v>45862.25</v>
      </c>
      <c r="F47" s="26" t="s">
        <v>245</v>
      </c>
    </row>
    <row r="48" spans="1:6" s="5" customFormat="1" ht="31" x14ac:dyDescent="0.35">
      <c r="A48" s="25" t="s">
        <v>230</v>
      </c>
      <c r="B48" s="25" t="s">
        <v>6</v>
      </c>
      <c r="C48" s="26" t="s">
        <v>414</v>
      </c>
      <c r="D48" s="27">
        <v>45861.895833333299</v>
      </c>
      <c r="E48" s="27">
        <v>45862.25</v>
      </c>
      <c r="F48" s="26" t="s">
        <v>415</v>
      </c>
    </row>
    <row r="49" spans="1:6" s="5" customFormat="1" ht="46.5" x14ac:dyDescent="0.35">
      <c r="A49" s="25" t="s">
        <v>230</v>
      </c>
      <c r="B49" s="25" t="s">
        <v>6</v>
      </c>
      <c r="C49" s="26" t="s">
        <v>231</v>
      </c>
      <c r="D49" s="27">
        <v>45861.875</v>
      </c>
      <c r="E49" s="27">
        <v>45862.25</v>
      </c>
      <c r="F49" s="26" t="s">
        <v>232</v>
      </c>
    </row>
    <row r="50" spans="1:6" s="5" customFormat="1" ht="46.5" x14ac:dyDescent="0.35">
      <c r="A50" s="25" t="s">
        <v>334</v>
      </c>
      <c r="B50" s="25" t="s">
        <v>18</v>
      </c>
      <c r="C50" s="26" t="s">
        <v>335</v>
      </c>
      <c r="D50" s="27">
        <v>45861.833333333299</v>
      </c>
      <c r="E50" s="27">
        <v>45862.25</v>
      </c>
      <c r="F50" s="26" t="s">
        <v>336</v>
      </c>
    </row>
    <row r="51" spans="1:6" s="5" customFormat="1" ht="93" x14ac:dyDescent="0.35">
      <c r="A51" s="25" t="s">
        <v>76</v>
      </c>
      <c r="B51" s="25" t="s">
        <v>18</v>
      </c>
      <c r="C51" s="26" t="s">
        <v>77</v>
      </c>
      <c r="D51" s="27">
        <v>45861.833333333299</v>
      </c>
      <c r="E51" s="27">
        <v>45862.25</v>
      </c>
      <c r="F51" s="26" t="s">
        <v>78</v>
      </c>
    </row>
    <row r="52" spans="1:6" s="5" customFormat="1" ht="62" x14ac:dyDescent="0.35">
      <c r="A52" s="25" t="s">
        <v>76</v>
      </c>
      <c r="B52" s="25" t="s">
        <v>5</v>
      </c>
      <c r="C52" s="26" t="s">
        <v>317</v>
      </c>
      <c r="D52" s="27">
        <v>45861.833333333299</v>
      </c>
      <c r="E52" s="27">
        <v>45862.25</v>
      </c>
      <c r="F52" s="26" t="s">
        <v>318</v>
      </c>
    </row>
    <row r="53" spans="1:6" s="5" customFormat="1" ht="46.5" x14ac:dyDescent="0.35">
      <c r="A53" s="25" t="s">
        <v>76</v>
      </c>
      <c r="B53" s="25" t="s">
        <v>4</v>
      </c>
      <c r="C53" s="26" t="s">
        <v>437</v>
      </c>
      <c r="D53" s="27">
        <v>45861.833333333299</v>
      </c>
      <c r="E53" s="27">
        <v>45862.25</v>
      </c>
      <c r="F53" s="26" t="s">
        <v>438</v>
      </c>
    </row>
    <row r="54" spans="1:6" s="5" customFormat="1" ht="46.5" x14ac:dyDescent="0.35">
      <c r="A54" s="25" t="s">
        <v>76</v>
      </c>
      <c r="B54" s="25" t="s">
        <v>4</v>
      </c>
      <c r="C54" s="26" t="s">
        <v>319</v>
      </c>
      <c r="D54" s="27">
        <v>45861.833333333299</v>
      </c>
      <c r="E54" s="27">
        <v>45862.25</v>
      </c>
      <c r="F54" s="26" t="s">
        <v>320</v>
      </c>
    </row>
    <row r="55" spans="1:6" s="5" customFormat="1" ht="93" x14ac:dyDescent="0.35">
      <c r="A55" s="25" t="s">
        <v>76</v>
      </c>
      <c r="B55" s="25" t="s">
        <v>5</v>
      </c>
      <c r="C55" s="26" t="s">
        <v>321</v>
      </c>
      <c r="D55" s="27">
        <v>45861.833333333299</v>
      </c>
      <c r="E55" s="27">
        <v>45862.25</v>
      </c>
      <c r="F55" s="26" t="s">
        <v>322</v>
      </c>
    </row>
    <row r="56" spans="1:6" s="5" customFormat="1" ht="77.5" x14ac:dyDescent="0.35">
      <c r="A56" s="25" t="s">
        <v>76</v>
      </c>
      <c r="B56" s="25" t="s">
        <v>5</v>
      </c>
      <c r="C56" s="26" t="s">
        <v>439</v>
      </c>
      <c r="D56" s="27">
        <v>45861.833333333299</v>
      </c>
      <c r="E56" s="27">
        <v>45862.25</v>
      </c>
      <c r="F56" s="26" t="s">
        <v>440</v>
      </c>
    </row>
    <row r="57" spans="1:6" s="5" customFormat="1" ht="62" x14ac:dyDescent="0.35">
      <c r="A57" s="25" t="s">
        <v>76</v>
      </c>
      <c r="B57" s="25" t="s">
        <v>4</v>
      </c>
      <c r="C57" s="26" t="s">
        <v>445</v>
      </c>
      <c r="D57" s="27">
        <v>45861.833333333299</v>
      </c>
      <c r="E57" s="27">
        <v>45862.25</v>
      </c>
      <c r="F57" s="26" t="s">
        <v>446</v>
      </c>
    </row>
    <row r="58" spans="1:6" s="5" customFormat="1" ht="62" x14ac:dyDescent="0.35">
      <c r="A58" s="25" t="s">
        <v>76</v>
      </c>
      <c r="B58" s="25" t="s">
        <v>4</v>
      </c>
      <c r="C58" s="26" t="s">
        <v>447</v>
      </c>
      <c r="D58" s="27">
        <v>45861.833333333299</v>
      </c>
      <c r="E58" s="27">
        <v>45862.25</v>
      </c>
      <c r="F58" s="26" t="s">
        <v>446</v>
      </c>
    </row>
    <row r="59" spans="1:6" s="5" customFormat="1" ht="62" x14ac:dyDescent="0.35">
      <c r="A59" s="25" t="s">
        <v>331</v>
      </c>
      <c r="B59" s="25" t="s">
        <v>4</v>
      </c>
      <c r="C59" s="26" t="s">
        <v>448</v>
      </c>
      <c r="D59" s="27">
        <v>45861.833333333299</v>
      </c>
      <c r="E59" s="27">
        <v>45862.25</v>
      </c>
      <c r="F59" s="26" t="s">
        <v>449</v>
      </c>
    </row>
    <row r="60" spans="1:6" s="5" customFormat="1" ht="46.5" x14ac:dyDescent="0.35">
      <c r="A60" s="25" t="s">
        <v>337</v>
      </c>
      <c r="B60" s="25" t="s">
        <v>2</v>
      </c>
      <c r="C60" s="26" t="s">
        <v>338</v>
      </c>
      <c r="D60" s="27">
        <v>45861.833333333299</v>
      </c>
      <c r="E60" s="27">
        <v>45862.25</v>
      </c>
      <c r="F60" s="26" t="s">
        <v>339</v>
      </c>
    </row>
    <row r="61" spans="1:6" s="5" customFormat="1" ht="93" x14ac:dyDescent="0.35">
      <c r="A61" s="25" t="s">
        <v>65</v>
      </c>
      <c r="B61" s="25" t="s">
        <v>2</v>
      </c>
      <c r="C61" s="26" t="s">
        <v>66</v>
      </c>
      <c r="D61" s="27">
        <v>45861.833333333299</v>
      </c>
      <c r="E61" s="27">
        <v>45862.25</v>
      </c>
      <c r="F61" s="26" t="s">
        <v>64</v>
      </c>
    </row>
    <row r="62" spans="1:6" s="5" customFormat="1" ht="93" x14ac:dyDescent="0.35">
      <c r="A62" s="25" t="s">
        <v>65</v>
      </c>
      <c r="B62" s="25" t="s">
        <v>6</v>
      </c>
      <c r="C62" s="26" t="s">
        <v>84</v>
      </c>
      <c r="D62" s="27">
        <v>45861.833333333299</v>
      </c>
      <c r="E62" s="27">
        <v>45862.25</v>
      </c>
      <c r="F62" s="26" t="s">
        <v>85</v>
      </c>
    </row>
    <row r="63" spans="1:6" s="5" customFormat="1" ht="93" x14ac:dyDescent="0.35">
      <c r="A63" s="25" t="s">
        <v>65</v>
      </c>
      <c r="B63" s="25" t="s">
        <v>6</v>
      </c>
      <c r="C63" s="26" t="s">
        <v>86</v>
      </c>
      <c r="D63" s="27">
        <v>45861.833333333299</v>
      </c>
      <c r="E63" s="27">
        <v>45862.25</v>
      </c>
      <c r="F63" s="26" t="s">
        <v>85</v>
      </c>
    </row>
    <row r="64" spans="1:6" s="5" customFormat="1" ht="77.5" x14ac:dyDescent="0.35">
      <c r="A64" s="25" t="s">
        <v>45</v>
      </c>
      <c r="B64" s="25" t="s">
        <v>5</v>
      </c>
      <c r="C64" s="26" t="s">
        <v>46</v>
      </c>
      <c r="D64" s="27">
        <v>45861.833333333299</v>
      </c>
      <c r="E64" s="27">
        <v>45862.25</v>
      </c>
      <c r="F64" s="26" t="s">
        <v>47</v>
      </c>
    </row>
    <row r="65" spans="1:6" s="5" customFormat="1" ht="46.5" x14ac:dyDescent="0.35">
      <c r="A65" s="25" t="s">
        <v>388</v>
      </c>
      <c r="B65" s="25" t="s">
        <v>6</v>
      </c>
      <c r="C65" s="26" t="s">
        <v>389</v>
      </c>
      <c r="D65" s="27">
        <v>45859.833333333299</v>
      </c>
      <c r="E65" s="27">
        <v>45862.25</v>
      </c>
      <c r="F65" s="26" t="s">
        <v>390</v>
      </c>
    </row>
    <row r="66" spans="1:6" s="5" customFormat="1" ht="77.5" x14ac:dyDescent="0.35">
      <c r="A66" s="25" t="s">
        <v>71</v>
      </c>
      <c r="B66" s="25" t="s">
        <v>4</v>
      </c>
      <c r="C66" s="26" t="s">
        <v>72</v>
      </c>
      <c r="D66" s="27">
        <v>45861.833333333299</v>
      </c>
      <c r="E66" s="27">
        <v>45862.25</v>
      </c>
      <c r="F66" s="26" t="s">
        <v>69</v>
      </c>
    </row>
    <row r="67" spans="1:6" s="5" customFormat="1" ht="77.5" x14ac:dyDescent="0.35">
      <c r="A67" s="25" t="s">
        <v>71</v>
      </c>
      <c r="B67" s="25" t="s">
        <v>4</v>
      </c>
      <c r="C67" s="26" t="s">
        <v>346</v>
      </c>
      <c r="D67" s="27">
        <v>45861.833333333299</v>
      </c>
      <c r="E67" s="27">
        <v>45862.25</v>
      </c>
      <c r="F67" s="26" t="s">
        <v>347</v>
      </c>
    </row>
    <row r="68" spans="1:6" s="5" customFormat="1" ht="77.5" x14ac:dyDescent="0.35">
      <c r="A68" s="25" t="s">
        <v>356</v>
      </c>
      <c r="B68" s="25" t="s">
        <v>6</v>
      </c>
      <c r="C68" s="26" t="s">
        <v>357</v>
      </c>
      <c r="D68" s="27">
        <v>45859.541666666701</v>
      </c>
      <c r="E68" s="27">
        <v>45864.25</v>
      </c>
      <c r="F68" s="26" t="s">
        <v>358</v>
      </c>
    </row>
    <row r="69" spans="1:6" s="5" customFormat="1" ht="62" x14ac:dyDescent="0.35">
      <c r="A69" s="25" t="s">
        <v>17</v>
      </c>
      <c r="B69" s="25" t="s">
        <v>18</v>
      </c>
      <c r="C69" s="26" t="s">
        <v>19</v>
      </c>
      <c r="D69" s="27">
        <v>45861.833333333299</v>
      </c>
      <c r="E69" s="27">
        <v>45862.25</v>
      </c>
      <c r="F69" s="26" t="s">
        <v>20</v>
      </c>
    </row>
    <row r="70" spans="1:6" s="5" customFormat="1" ht="46.5" x14ac:dyDescent="0.35">
      <c r="A70" s="25" t="s">
        <v>17</v>
      </c>
      <c r="B70" s="25" t="s">
        <v>5</v>
      </c>
      <c r="C70" s="26" t="s">
        <v>41</v>
      </c>
      <c r="D70" s="27">
        <v>45861.833333333299</v>
      </c>
      <c r="E70" s="27">
        <v>45862.25</v>
      </c>
      <c r="F70" s="26" t="s">
        <v>42</v>
      </c>
    </row>
    <row r="71" spans="1:6" s="5" customFormat="1" ht="77.5" x14ac:dyDescent="0.35">
      <c r="A71" s="25" t="s">
        <v>48</v>
      </c>
      <c r="B71" s="25" t="s">
        <v>2</v>
      </c>
      <c r="C71" s="26" t="s">
        <v>49</v>
      </c>
      <c r="D71" s="27">
        <v>45861.833333333299</v>
      </c>
      <c r="E71" s="27">
        <v>45862.25</v>
      </c>
      <c r="F71" s="26" t="s">
        <v>50</v>
      </c>
    </row>
    <row r="72" spans="1:6" s="5" customFormat="1" ht="77.5" x14ac:dyDescent="0.35">
      <c r="A72" s="25" t="s">
        <v>48</v>
      </c>
      <c r="B72" s="25" t="s">
        <v>6</v>
      </c>
      <c r="C72" s="26" t="s">
        <v>51</v>
      </c>
      <c r="D72" s="27">
        <v>45861.833333333299</v>
      </c>
      <c r="E72" s="27">
        <v>45862.25</v>
      </c>
      <c r="F72" s="26" t="s">
        <v>50</v>
      </c>
    </row>
    <row r="73" spans="1:6" s="5" customFormat="1" ht="93" x14ac:dyDescent="0.35">
      <c r="A73" s="25" t="s">
        <v>48</v>
      </c>
      <c r="B73" s="25" t="s">
        <v>18</v>
      </c>
      <c r="C73" s="26" t="s">
        <v>382</v>
      </c>
      <c r="D73" s="27">
        <v>45861.833333333299</v>
      </c>
      <c r="E73" s="27">
        <v>45862.25</v>
      </c>
      <c r="F73" s="26" t="s">
        <v>383</v>
      </c>
    </row>
    <row r="74" spans="1:6" s="5" customFormat="1" ht="93" x14ac:dyDescent="0.35">
      <c r="A74" s="25" t="s">
        <v>48</v>
      </c>
      <c r="B74" s="25" t="s">
        <v>18</v>
      </c>
      <c r="C74" s="26" t="s">
        <v>348</v>
      </c>
      <c r="D74" s="27">
        <v>45861.875</v>
      </c>
      <c r="E74" s="27">
        <v>45862.25</v>
      </c>
      <c r="F74" s="26" t="s">
        <v>349</v>
      </c>
    </row>
    <row r="75" spans="1:6" s="5" customFormat="1" ht="77.5" x14ac:dyDescent="0.35">
      <c r="A75" s="25" t="s">
        <v>48</v>
      </c>
      <c r="B75" s="25" t="s">
        <v>4</v>
      </c>
      <c r="C75" s="26" t="s">
        <v>450</v>
      </c>
      <c r="D75" s="27">
        <v>45861.875</v>
      </c>
      <c r="E75" s="27">
        <v>45862.25</v>
      </c>
      <c r="F75" s="26" t="s">
        <v>451</v>
      </c>
    </row>
    <row r="76" spans="1:6" s="5" customFormat="1" ht="62" x14ac:dyDescent="0.35">
      <c r="A76" s="25" t="s">
        <v>367</v>
      </c>
      <c r="B76" s="25" t="s">
        <v>4</v>
      </c>
      <c r="C76" s="26" t="s">
        <v>452</v>
      </c>
      <c r="D76" s="27">
        <v>45813.208333333299</v>
      </c>
      <c r="E76" s="27">
        <v>45861.833333333299</v>
      </c>
      <c r="F76" s="26" t="s">
        <v>369</v>
      </c>
    </row>
    <row r="77" spans="1:6" s="5" customFormat="1" ht="62" x14ac:dyDescent="0.35">
      <c r="A77" s="25" t="s">
        <v>367</v>
      </c>
      <c r="B77" s="25" t="s">
        <v>4</v>
      </c>
      <c r="C77" s="26" t="s">
        <v>453</v>
      </c>
      <c r="D77" s="27">
        <v>45861.833333333299</v>
      </c>
      <c r="E77" s="27">
        <v>45862.208333333299</v>
      </c>
      <c r="F77" s="26" t="s">
        <v>369</v>
      </c>
    </row>
    <row r="78" spans="1:6" s="5" customFormat="1" ht="77.5" x14ac:dyDescent="0.35">
      <c r="A78" s="25" t="s">
        <v>367</v>
      </c>
      <c r="B78" s="25" t="s">
        <v>4</v>
      </c>
      <c r="C78" s="26" t="s">
        <v>454</v>
      </c>
      <c r="D78" s="27">
        <v>45861.833333333299</v>
      </c>
      <c r="E78" s="27">
        <v>45862.208333333299</v>
      </c>
      <c r="F78" s="26" t="s">
        <v>455</v>
      </c>
    </row>
    <row r="79" spans="1:6" s="5" customFormat="1" ht="77.5" x14ac:dyDescent="0.35">
      <c r="A79" s="25" t="s">
        <v>359</v>
      </c>
      <c r="B79" s="25" t="s">
        <v>2</v>
      </c>
      <c r="C79" s="26" t="s">
        <v>360</v>
      </c>
      <c r="D79" s="27">
        <v>45861.875</v>
      </c>
      <c r="E79" s="27">
        <v>45862.25</v>
      </c>
      <c r="F79" s="26" t="s">
        <v>361</v>
      </c>
    </row>
    <row r="80" spans="1:6" s="5" customFormat="1" ht="93" x14ac:dyDescent="0.35">
      <c r="A80" s="25" t="s">
        <v>81</v>
      </c>
      <c r="B80" s="25" t="s">
        <v>5</v>
      </c>
      <c r="C80" s="26" t="s">
        <v>82</v>
      </c>
      <c r="D80" s="27">
        <v>45804.833333333299</v>
      </c>
      <c r="E80" s="27">
        <v>45880.25</v>
      </c>
      <c r="F80" s="26" t="s">
        <v>83</v>
      </c>
    </row>
    <row r="81" spans="1:6" s="5" customFormat="1" ht="93" x14ac:dyDescent="0.35">
      <c r="A81" s="25" t="s">
        <v>103</v>
      </c>
      <c r="B81" s="25" t="s">
        <v>18</v>
      </c>
      <c r="C81" s="26" t="s">
        <v>104</v>
      </c>
      <c r="D81" s="27">
        <v>45861.833333333299</v>
      </c>
      <c r="E81" s="27">
        <v>45862.25</v>
      </c>
      <c r="F81" s="26" t="s">
        <v>105</v>
      </c>
    </row>
    <row r="82" spans="1:6" s="5" customFormat="1" ht="93" x14ac:dyDescent="0.35">
      <c r="A82" s="25" t="s">
        <v>99</v>
      </c>
      <c r="B82" s="25" t="s">
        <v>4</v>
      </c>
      <c r="C82" s="26" t="s">
        <v>100</v>
      </c>
      <c r="D82" s="27">
        <v>45861.833333333299</v>
      </c>
      <c r="E82" s="27">
        <v>45862.25</v>
      </c>
      <c r="F82" s="26" t="s">
        <v>101</v>
      </c>
    </row>
    <row r="83" spans="1:6" s="5" customFormat="1" ht="93" x14ac:dyDescent="0.35">
      <c r="A83" s="25" t="s">
        <v>99</v>
      </c>
      <c r="B83" s="25" t="s">
        <v>5</v>
      </c>
      <c r="C83" s="26" t="s">
        <v>102</v>
      </c>
      <c r="D83" s="27">
        <v>45861.833333333299</v>
      </c>
      <c r="E83" s="27">
        <v>45862.25</v>
      </c>
      <c r="F83" s="26" t="s">
        <v>101</v>
      </c>
    </row>
    <row r="84" spans="1:6" s="5" customFormat="1" ht="93" x14ac:dyDescent="0.35">
      <c r="A84" s="25" t="s">
        <v>99</v>
      </c>
      <c r="B84" s="25" t="s">
        <v>4</v>
      </c>
      <c r="C84" s="26" t="s">
        <v>106</v>
      </c>
      <c r="D84" s="27">
        <v>45861.833333333299</v>
      </c>
      <c r="E84" s="27">
        <v>45862.25</v>
      </c>
      <c r="F84" s="26" t="s">
        <v>107</v>
      </c>
    </row>
    <row r="85" spans="1:6" s="5" customFormat="1" ht="93" x14ac:dyDescent="0.35">
      <c r="A85" s="25" t="s">
        <v>108</v>
      </c>
      <c r="B85" s="25" t="s">
        <v>18</v>
      </c>
      <c r="C85" s="26" t="s">
        <v>391</v>
      </c>
      <c r="D85" s="27">
        <v>45861.833333333299</v>
      </c>
      <c r="E85" s="27">
        <v>45862.25</v>
      </c>
      <c r="F85" s="26" t="s">
        <v>392</v>
      </c>
    </row>
    <row r="86" spans="1:6" s="5" customFormat="1" ht="46.5" x14ac:dyDescent="0.35">
      <c r="A86" s="25" t="s">
        <v>108</v>
      </c>
      <c r="B86" s="25" t="s">
        <v>5</v>
      </c>
      <c r="C86" s="26" t="s">
        <v>159</v>
      </c>
      <c r="D86" s="27">
        <v>45861.833333333299</v>
      </c>
      <c r="E86" s="27">
        <v>45862.25</v>
      </c>
      <c r="F86" s="26" t="s">
        <v>160</v>
      </c>
    </row>
    <row r="87" spans="1:6" s="5" customFormat="1" ht="77.5" x14ac:dyDescent="0.35">
      <c r="A87" s="25" t="s">
        <v>57</v>
      </c>
      <c r="B87" s="25" t="s">
        <v>6</v>
      </c>
      <c r="C87" s="26" t="s">
        <v>372</v>
      </c>
      <c r="D87" s="27">
        <v>45861.875</v>
      </c>
      <c r="E87" s="27">
        <v>45862.208333333299</v>
      </c>
      <c r="F87" s="26" t="s">
        <v>373</v>
      </c>
    </row>
    <row r="88" spans="1:6" s="5" customFormat="1" ht="93" x14ac:dyDescent="0.35">
      <c r="A88" s="25" t="s">
        <v>57</v>
      </c>
      <c r="B88" s="25" t="s">
        <v>2</v>
      </c>
      <c r="C88" s="26" t="s">
        <v>63</v>
      </c>
      <c r="D88" s="27">
        <v>45861.833333333299</v>
      </c>
      <c r="E88" s="27">
        <v>45862.25</v>
      </c>
      <c r="F88" s="26" t="s">
        <v>64</v>
      </c>
    </row>
    <row r="89" spans="1:6" s="5" customFormat="1" ht="77.5" x14ac:dyDescent="0.35">
      <c r="A89" s="25" t="s">
        <v>57</v>
      </c>
      <c r="B89" s="25" t="s">
        <v>6</v>
      </c>
      <c r="C89" s="26" t="s">
        <v>74</v>
      </c>
      <c r="D89" s="27">
        <v>45861.833333333299</v>
      </c>
      <c r="E89" s="27">
        <v>45862.25</v>
      </c>
      <c r="F89" s="26" t="s">
        <v>75</v>
      </c>
    </row>
    <row r="90" spans="1:6" s="5" customFormat="1" ht="93" x14ac:dyDescent="0.35">
      <c r="A90" s="25" t="s">
        <v>57</v>
      </c>
      <c r="B90" s="25" t="s">
        <v>6</v>
      </c>
      <c r="C90" s="26" t="s">
        <v>380</v>
      </c>
      <c r="D90" s="27">
        <v>45861.833333333299</v>
      </c>
      <c r="E90" s="27">
        <v>45862.25</v>
      </c>
      <c r="F90" s="26" t="s">
        <v>78</v>
      </c>
    </row>
    <row r="91" spans="1:6" s="5" customFormat="1" ht="93" x14ac:dyDescent="0.35">
      <c r="A91" s="25" t="s">
        <v>57</v>
      </c>
      <c r="B91" s="25" t="s">
        <v>6</v>
      </c>
      <c r="C91" s="26" t="s">
        <v>381</v>
      </c>
      <c r="D91" s="27">
        <v>45861.833333333299</v>
      </c>
      <c r="E91" s="27">
        <v>45862.25</v>
      </c>
      <c r="F91" s="26" t="s">
        <v>78</v>
      </c>
    </row>
    <row r="92" spans="1:6" s="5" customFormat="1" ht="46.5" x14ac:dyDescent="0.35">
      <c r="A92" s="25" t="s">
        <v>57</v>
      </c>
      <c r="B92" s="25" t="s">
        <v>2</v>
      </c>
      <c r="C92" s="26" t="s">
        <v>384</v>
      </c>
      <c r="D92" s="27">
        <v>45861.833333333299</v>
      </c>
      <c r="E92" s="27">
        <v>45862.25</v>
      </c>
      <c r="F92" s="26" t="s">
        <v>385</v>
      </c>
    </row>
    <row r="93" spans="1:6" s="5" customFormat="1" ht="46.5" x14ac:dyDescent="0.35">
      <c r="A93" s="25" t="s">
        <v>57</v>
      </c>
      <c r="B93" s="25" t="s">
        <v>2</v>
      </c>
      <c r="C93" s="26" t="s">
        <v>386</v>
      </c>
      <c r="D93" s="27">
        <v>45861.875</v>
      </c>
      <c r="E93" s="27">
        <v>45862.25</v>
      </c>
      <c r="F93" s="26" t="s">
        <v>92</v>
      </c>
    </row>
    <row r="94" spans="1:6" s="5" customFormat="1" ht="46.5" x14ac:dyDescent="0.35">
      <c r="A94" s="25" t="s">
        <v>57</v>
      </c>
      <c r="B94" s="25" t="s">
        <v>2</v>
      </c>
      <c r="C94" s="26" t="s">
        <v>387</v>
      </c>
      <c r="D94" s="27">
        <v>45861.875</v>
      </c>
      <c r="E94" s="27">
        <v>45862.25</v>
      </c>
      <c r="F94" s="26" t="s">
        <v>92</v>
      </c>
    </row>
    <row r="95" spans="1:6" s="5" customFormat="1" ht="93" x14ac:dyDescent="0.35">
      <c r="A95" s="25" t="s">
        <v>57</v>
      </c>
      <c r="B95" s="25" t="s">
        <v>2</v>
      </c>
      <c r="C95" s="26" t="s">
        <v>393</v>
      </c>
      <c r="D95" s="27">
        <v>45861.833333333299</v>
      </c>
      <c r="E95" s="27">
        <v>45862.25</v>
      </c>
      <c r="F95" s="26" t="s">
        <v>119</v>
      </c>
    </row>
    <row r="96" spans="1:6" s="5" customFormat="1" ht="46.5" x14ac:dyDescent="0.35">
      <c r="A96" s="25" t="s">
        <v>57</v>
      </c>
      <c r="B96" s="25" t="s">
        <v>2</v>
      </c>
      <c r="C96" s="26" t="s">
        <v>156</v>
      </c>
      <c r="D96" s="27">
        <v>45861.833333333299</v>
      </c>
      <c r="E96" s="27">
        <v>45862.25</v>
      </c>
      <c r="F96" s="26" t="s">
        <v>157</v>
      </c>
    </row>
    <row r="97" spans="1:6" s="5" customFormat="1" ht="46.5" x14ac:dyDescent="0.35">
      <c r="A97" s="25" t="s">
        <v>57</v>
      </c>
      <c r="B97" s="25" t="s">
        <v>2</v>
      </c>
      <c r="C97" s="26" t="s">
        <v>158</v>
      </c>
      <c r="D97" s="27">
        <v>45861.833333333299</v>
      </c>
      <c r="E97" s="27">
        <v>45862.25</v>
      </c>
      <c r="F97" s="26" t="s">
        <v>157</v>
      </c>
    </row>
    <row r="98" spans="1:6" s="5" customFormat="1" ht="77.5" x14ac:dyDescent="0.35">
      <c r="A98" s="25" t="s">
        <v>57</v>
      </c>
      <c r="B98" s="25" t="s">
        <v>6</v>
      </c>
      <c r="C98" s="26" t="s">
        <v>429</v>
      </c>
      <c r="D98" s="27">
        <v>45861.916666666701</v>
      </c>
      <c r="E98" s="27">
        <v>45862.229166666701</v>
      </c>
      <c r="F98" s="26" t="s">
        <v>430</v>
      </c>
    </row>
    <row r="99" spans="1:6" s="5" customFormat="1" ht="108.5" x14ac:dyDescent="0.35">
      <c r="A99" s="25" t="s">
        <v>57</v>
      </c>
      <c r="B99" s="25" t="s">
        <v>2</v>
      </c>
      <c r="C99" s="26" t="s">
        <v>296</v>
      </c>
      <c r="D99" s="27">
        <v>45861.916666666701</v>
      </c>
      <c r="E99" s="27">
        <v>45862.229166666701</v>
      </c>
      <c r="F99" s="26" t="s">
        <v>297</v>
      </c>
    </row>
    <row r="100" spans="1:6" s="5" customFormat="1" ht="46.5" x14ac:dyDescent="0.35">
      <c r="A100" s="25" t="s">
        <v>29</v>
      </c>
      <c r="B100" s="25" t="s">
        <v>2</v>
      </c>
      <c r="C100" s="26" t="s">
        <v>30</v>
      </c>
      <c r="D100" s="27">
        <v>45861.875</v>
      </c>
      <c r="E100" s="27">
        <v>45862.208333333299</v>
      </c>
      <c r="F100" s="26" t="s">
        <v>31</v>
      </c>
    </row>
    <row r="101" spans="1:6" s="5" customFormat="1" ht="62" x14ac:dyDescent="0.35">
      <c r="A101" s="25" t="s">
        <v>29</v>
      </c>
      <c r="B101" s="25" t="s">
        <v>6</v>
      </c>
      <c r="C101" s="26" t="s">
        <v>52</v>
      </c>
      <c r="D101" s="27">
        <v>45861.875</v>
      </c>
      <c r="E101" s="27">
        <v>45862.208333333299</v>
      </c>
      <c r="F101" s="26" t="s">
        <v>53</v>
      </c>
    </row>
    <row r="102" spans="1:6" s="5" customFormat="1" ht="62" x14ac:dyDescent="0.35">
      <c r="A102" s="25" t="s">
        <v>115</v>
      </c>
      <c r="B102" s="25" t="s">
        <v>5</v>
      </c>
      <c r="C102" s="26" t="s">
        <v>116</v>
      </c>
      <c r="D102" s="27">
        <v>45861.833333333299</v>
      </c>
      <c r="E102" s="27">
        <v>45862.25</v>
      </c>
      <c r="F102" s="26" t="s">
        <v>117</v>
      </c>
    </row>
    <row r="103" spans="1:6" s="5" customFormat="1" ht="31" x14ac:dyDescent="0.35">
      <c r="A103" s="25" t="s">
        <v>268</v>
      </c>
      <c r="B103" s="25" t="s">
        <v>4</v>
      </c>
      <c r="C103" s="26" t="s">
        <v>269</v>
      </c>
      <c r="D103" s="27">
        <v>45861.833333333299</v>
      </c>
      <c r="E103" s="27">
        <v>45862.25</v>
      </c>
      <c r="F103" s="26" t="s">
        <v>270</v>
      </c>
    </row>
    <row r="104" spans="1:6" s="5" customFormat="1" ht="62" x14ac:dyDescent="0.35">
      <c r="A104" s="25" t="s">
        <v>268</v>
      </c>
      <c r="B104" s="25" t="s">
        <v>4</v>
      </c>
      <c r="C104" s="26" t="s">
        <v>273</v>
      </c>
      <c r="D104" s="27">
        <v>45855.25</v>
      </c>
      <c r="E104" s="27">
        <v>45876.25</v>
      </c>
      <c r="F104" s="26" t="s">
        <v>274</v>
      </c>
    </row>
    <row r="105" spans="1:6" s="5" customFormat="1" ht="77.5" x14ac:dyDescent="0.35">
      <c r="A105" s="25" t="s">
        <v>287</v>
      </c>
      <c r="B105" s="25" t="s">
        <v>7</v>
      </c>
      <c r="C105" s="26" t="s">
        <v>288</v>
      </c>
      <c r="D105" s="27">
        <v>45861.916666666701</v>
      </c>
      <c r="E105" s="27">
        <v>45862.208333333299</v>
      </c>
      <c r="F105" s="26" t="s">
        <v>289</v>
      </c>
    </row>
    <row r="106" spans="1:6" s="5" customFormat="1" ht="77.5" x14ac:dyDescent="0.35">
      <c r="A106" s="25" t="s">
        <v>287</v>
      </c>
      <c r="B106" s="25" t="s">
        <v>8</v>
      </c>
      <c r="C106" s="26" t="s">
        <v>290</v>
      </c>
      <c r="D106" s="27">
        <v>45861.916666666701</v>
      </c>
      <c r="E106" s="27">
        <v>45862.229166666701</v>
      </c>
      <c r="F106" s="26" t="s">
        <v>291</v>
      </c>
    </row>
    <row r="107" spans="1:6" s="5" customFormat="1" ht="77.5" x14ac:dyDescent="0.35">
      <c r="A107" s="25" t="s">
        <v>287</v>
      </c>
      <c r="B107" s="25" t="s">
        <v>4</v>
      </c>
      <c r="C107" s="26" t="s">
        <v>292</v>
      </c>
      <c r="D107" s="27">
        <v>45861.916666666701</v>
      </c>
      <c r="E107" s="27">
        <v>45862.208333333299</v>
      </c>
      <c r="F107" s="26" t="s">
        <v>293</v>
      </c>
    </row>
    <row r="108" spans="1:6" s="5" customFormat="1" ht="77.5" x14ac:dyDescent="0.35">
      <c r="A108" s="25" t="s">
        <v>287</v>
      </c>
      <c r="B108" s="25" t="s">
        <v>7</v>
      </c>
      <c r="C108" s="26" t="s">
        <v>294</v>
      </c>
      <c r="D108" s="27">
        <v>45861.916666666701</v>
      </c>
      <c r="E108" s="27">
        <v>45862.208333333299</v>
      </c>
      <c r="F108" s="26" t="s">
        <v>293</v>
      </c>
    </row>
    <row r="109" spans="1:6" s="5" customFormat="1" ht="77.5" x14ac:dyDescent="0.35">
      <c r="A109" s="25" t="s">
        <v>287</v>
      </c>
      <c r="B109" s="25" t="s">
        <v>18</v>
      </c>
      <c r="C109" s="26" t="s">
        <v>295</v>
      </c>
      <c r="D109" s="27">
        <v>45861.916666666701</v>
      </c>
      <c r="E109" s="27">
        <v>45862.208333333299</v>
      </c>
      <c r="F109" s="26" t="s">
        <v>293</v>
      </c>
    </row>
    <row r="110" spans="1:6" s="5" customFormat="1" ht="77.5" x14ac:dyDescent="0.35">
      <c r="A110" s="25" t="s">
        <v>287</v>
      </c>
      <c r="B110" s="25" t="s">
        <v>7</v>
      </c>
      <c r="C110" s="26" t="s">
        <v>298</v>
      </c>
      <c r="D110" s="27">
        <v>45861.916666666701</v>
      </c>
      <c r="E110" s="27">
        <v>45862.229166666701</v>
      </c>
      <c r="F110" s="26" t="s">
        <v>299</v>
      </c>
    </row>
    <row r="111" spans="1:6" s="5" customFormat="1" ht="62" x14ac:dyDescent="0.35">
      <c r="A111" s="25" t="s">
        <v>287</v>
      </c>
      <c r="B111" s="25" t="s">
        <v>7</v>
      </c>
      <c r="C111" s="26" t="s">
        <v>433</v>
      </c>
      <c r="D111" s="27">
        <v>45861.916666666701</v>
      </c>
      <c r="E111" s="27">
        <v>45862.208333333299</v>
      </c>
      <c r="F111" s="26" t="s">
        <v>434</v>
      </c>
    </row>
    <row r="112" spans="1:6" s="5" customFormat="1" ht="62" x14ac:dyDescent="0.35">
      <c r="A112" s="25" t="s">
        <v>287</v>
      </c>
      <c r="B112" s="25" t="s">
        <v>7</v>
      </c>
      <c r="C112" s="26" t="s">
        <v>435</v>
      </c>
      <c r="D112" s="27">
        <v>45861.916666666701</v>
      </c>
      <c r="E112" s="27">
        <v>45862.229166666701</v>
      </c>
      <c r="F112" s="26" t="s">
        <v>436</v>
      </c>
    </row>
    <row r="113" spans="1:6" s="5" customFormat="1" ht="46.5" x14ac:dyDescent="0.35">
      <c r="A113" s="25" t="s">
        <v>287</v>
      </c>
      <c r="B113" s="25" t="s">
        <v>8</v>
      </c>
      <c r="C113" s="26" t="s">
        <v>307</v>
      </c>
      <c r="D113" s="27">
        <v>45861.916666666701</v>
      </c>
      <c r="E113" s="27">
        <v>45862.229166666701</v>
      </c>
      <c r="F113" s="26" t="s">
        <v>308</v>
      </c>
    </row>
    <row r="114" spans="1:6" s="5" customFormat="1" ht="62" x14ac:dyDescent="0.35">
      <c r="A114" s="25" t="s">
        <v>287</v>
      </c>
      <c r="B114" s="25" t="s">
        <v>8</v>
      </c>
      <c r="C114" s="26" t="s">
        <v>309</v>
      </c>
      <c r="D114" s="27">
        <v>45861.916666666701</v>
      </c>
      <c r="E114" s="27">
        <v>45862.229166666701</v>
      </c>
      <c r="F114" s="26" t="s">
        <v>310</v>
      </c>
    </row>
    <row r="115" spans="1:6" s="5" customFormat="1" ht="77.5" x14ac:dyDescent="0.35">
      <c r="A115" s="25" t="s">
        <v>287</v>
      </c>
      <c r="B115" s="25" t="s">
        <v>8</v>
      </c>
      <c r="C115" s="26" t="s">
        <v>311</v>
      </c>
      <c r="D115" s="27">
        <v>45861.916666666701</v>
      </c>
      <c r="E115" s="27">
        <v>45862.229166666701</v>
      </c>
      <c r="F115" s="26" t="s">
        <v>312</v>
      </c>
    </row>
    <row r="116" spans="1:6" ht="46.5" x14ac:dyDescent="0.35">
      <c r="A116" s="25" t="s">
        <v>287</v>
      </c>
      <c r="B116" s="25" t="s">
        <v>7</v>
      </c>
      <c r="C116" s="26" t="s">
        <v>315</v>
      </c>
      <c r="D116" s="27">
        <v>45861.916666666701</v>
      </c>
      <c r="E116" s="27">
        <v>45862.229166666701</v>
      </c>
      <c r="F116" s="26" t="s">
        <v>316</v>
      </c>
    </row>
    <row r="117" spans="1:6" ht="62" x14ac:dyDescent="0.35">
      <c r="A117" s="25" t="s">
        <v>227</v>
      </c>
      <c r="B117" s="25" t="s">
        <v>5</v>
      </c>
      <c r="C117" s="26" t="s">
        <v>228</v>
      </c>
      <c r="D117" s="27">
        <v>45861.875</v>
      </c>
      <c r="E117" s="27">
        <v>45862.25</v>
      </c>
      <c r="F117" s="26" t="s">
        <v>229</v>
      </c>
    </row>
    <row r="118" spans="1:6" ht="46.5" x14ac:dyDescent="0.35">
      <c r="A118" s="25" t="s">
        <v>238</v>
      </c>
      <c r="B118" s="25" t="s">
        <v>6</v>
      </c>
      <c r="C118" s="26" t="s">
        <v>239</v>
      </c>
      <c r="D118" s="27">
        <v>45861.875</v>
      </c>
      <c r="E118" s="27">
        <v>45862.25</v>
      </c>
      <c r="F118" s="26" t="s">
        <v>240</v>
      </c>
    </row>
    <row r="119" spans="1:6" ht="46.5" x14ac:dyDescent="0.35">
      <c r="A119" s="25" t="s">
        <v>217</v>
      </c>
      <c r="B119" s="25" t="s">
        <v>6</v>
      </c>
      <c r="C119" s="26" t="s">
        <v>218</v>
      </c>
      <c r="D119" s="27">
        <v>45861.875</v>
      </c>
      <c r="E119" s="27">
        <v>45862.25</v>
      </c>
      <c r="F119" s="26" t="s">
        <v>219</v>
      </c>
    </row>
    <row r="120" spans="1:6" ht="31" x14ac:dyDescent="0.35">
      <c r="A120" s="25" t="s">
        <v>217</v>
      </c>
      <c r="B120" s="25" t="s">
        <v>6</v>
      </c>
      <c r="C120" s="26" t="s">
        <v>420</v>
      </c>
      <c r="D120" s="27">
        <v>45861.875</v>
      </c>
      <c r="E120" s="27">
        <v>45862.25</v>
      </c>
      <c r="F120" s="26" t="s">
        <v>421</v>
      </c>
    </row>
    <row r="121" spans="1:6" ht="46.5" x14ac:dyDescent="0.35">
      <c r="A121" s="25" t="s">
        <v>220</v>
      </c>
      <c r="B121" s="25" t="s">
        <v>4</v>
      </c>
      <c r="C121" s="26" t="s">
        <v>221</v>
      </c>
      <c r="D121" s="27">
        <v>45861.875</v>
      </c>
      <c r="E121" s="27">
        <v>45862.25</v>
      </c>
      <c r="F121" s="26" t="s">
        <v>222</v>
      </c>
    </row>
    <row r="122" spans="1:6" ht="77.5" x14ac:dyDescent="0.35">
      <c r="A122" s="25" t="s">
        <v>304</v>
      </c>
      <c r="B122" s="25" t="s">
        <v>2</v>
      </c>
      <c r="C122" s="26" t="s">
        <v>378</v>
      </c>
      <c r="D122" s="27">
        <v>45861.927083333299</v>
      </c>
      <c r="E122" s="27">
        <v>45862.25</v>
      </c>
      <c r="F122" s="26" t="s">
        <v>379</v>
      </c>
    </row>
    <row r="123" spans="1:6" ht="62" x14ac:dyDescent="0.35">
      <c r="A123" s="25" t="s">
        <v>304</v>
      </c>
      <c r="B123" s="25" t="s">
        <v>6</v>
      </c>
      <c r="C123" s="26" t="s">
        <v>431</v>
      </c>
      <c r="D123" s="27">
        <v>45861.916666666701</v>
      </c>
      <c r="E123" s="27">
        <v>45862.229166666701</v>
      </c>
      <c r="F123" s="26" t="s">
        <v>432</v>
      </c>
    </row>
    <row r="124" spans="1:6" ht="77.5" x14ac:dyDescent="0.35">
      <c r="A124" s="25" t="s">
        <v>350</v>
      </c>
      <c r="B124" s="25" t="s">
        <v>2</v>
      </c>
      <c r="C124" s="26" t="s">
        <v>351</v>
      </c>
      <c r="D124" s="27">
        <v>45861.875</v>
      </c>
      <c r="E124" s="27">
        <v>45862.25</v>
      </c>
      <c r="F124" s="26" t="s">
        <v>352</v>
      </c>
    </row>
    <row r="125" spans="1:6" ht="77.5" x14ac:dyDescent="0.35">
      <c r="A125" s="25" t="s">
        <v>67</v>
      </c>
      <c r="B125" s="25" t="s">
        <v>18</v>
      </c>
      <c r="C125" s="26" t="s">
        <v>68</v>
      </c>
      <c r="D125" s="27">
        <v>45818.25</v>
      </c>
      <c r="E125" s="27">
        <v>45871.25</v>
      </c>
      <c r="F125" s="26" t="s">
        <v>69</v>
      </c>
    </row>
    <row r="126" spans="1:6" ht="77.5" x14ac:dyDescent="0.35">
      <c r="A126" s="25" t="s">
        <v>67</v>
      </c>
      <c r="B126" s="25" t="s">
        <v>5</v>
      </c>
      <c r="C126" s="26" t="s">
        <v>70</v>
      </c>
      <c r="D126" s="27">
        <v>45861.833333333299</v>
      </c>
      <c r="E126" s="27">
        <v>45862.25</v>
      </c>
      <c r="F126" s="26" t="s">
        <v>69</v>
      </c>
    </row>
    <row r="127" spans="1:6" ht="77.5" x14ac:dyDescent="0.35">
      <c r="A127" s="25" t="s">
        <v>67</v>
      </c>
      <c r="B127" s="25" t="s">
        <v>4</v>
      </c>
      <c r="C127" s="26" t="s">
        <v>73</v>
      </c>
      <c r="D127" s="27">
        <v>45861.833333333299</v>
      </c>
      <c r="E127" s="27">
        <v>45862.25</v>
      </c>
      <c r="F127" s="26" t="s">
        <v>69</v>
      </c>
    </row>
    <row r="128" spans="1:6" ht="139.5" x14ac:dyDescent="0.35">
      <c r="A128" s="25" t="s">
        <v>324</v>
      </c>
      <c r="B128" s="25" t="s">
        <v>18</v>
      </c>
      <c r="C128" s="26" t="s">
        <v>325</v>
      </c>
      <c r="D128" s="27">
        <v>45823.833333333299</v>
      </c>
      <c r="E128" s="27">
        <v>45916.291666666701</v>
      </c>
      <c r="F128" s="26" t="s">
        <v>326</v>
      </c>
    </row>
    <row r="129" spans="1:6" ht="62" x14ac:dyDescent="0.35">
      <c r="A129" s="25" t="s">
        <v>324</v>
      </c>
      <c r="B129" s="25" t="s">
        <v>2</v>
      </c>
      <c r="C129" s="26" t="s">
        <v>441</v>
      </c>
      <c r="D129" s="27">
        <v>45861.875</v>
      </c>
      <c r="E129" s="27">
        <v>45862.25</v>
      </c>
      <c r="F129" s="26" t="s">
        <v>442</v>
      </c>
    </row>
    <row r="130" spans="1:6" ht="46.5" x14ac:dyDescent="0.35">
      <c r="A130" s="25" t="s">
        <v>324</v>
      </c>
      <c r="B130" s="25" t="s">
        <v>2</v>
      </c>
      <c r="C130" s="26" t="s">
        <v>362</v>
      </c>
      <c r="D130" s="27">
        <v>45861.875</v>
      </c>
      <c r="E130" s="27">
        <v>45862.25</v>
      </c>
      <c r="F130" s="26" t="s">
        <v>363</v>
      </c>
    </row>
    <row r="131" spans="1:6" ht="46.5" x14ac:dyDescent="0.35">
      <c r="A131" s="25" t="s">
        <v>172</v>
      </c>
      <c r="B131" s="25" t="s">
        <v>6</v>
      </c>
      <c r="C131" s="26" t="s">
        <v>173</v>
      </c>
      <c r="D131" s="27">
        <v>45861.875</v>
      </c>
      <c r="E131" s="27">
        <v>45862.25</v>
      </c>
      <c r="F131" s="26" t="s">
        <v>174</v>
      </c>
    </row>
    <row r="132" spans="1:6" ht="46.5" x14ac:dyDescent="0.35">
      <c r="A132" s="25" t="s">
        <v>172</v>
      </c>
      <c r="B132" s="25" t="s">
        <v>6</v>
      </c>
      <c r="C132" s="26" t="s">
        <v>195</v>
      </c>
      <c r="D132" s="27">
        <v>45861.875</v>
      </c>
      <c r="E132" s="27">
        <v>45862.25</v>
      </c>
      <c r="F132" s="26" t="s">
        <v>196</v>
      </c>
    </row>
    <row r="133" spans="1:6" ht="46.5" x14ac:dyDescent="0.35">
      <c r="A133" s="25" t="s">
        <v>172</v>
      </c>
      <c r="B133" s="25" t="s">
        <v>6</v>
      </c>
      <c r="C133" s="26" t="s">
        <v>197</v>
      </c>
      <c r="D133" s="27">
        <v>45861.875</v>
      </c>
      <c r="E133" s="27">
        <v>45862.25</v>
      </c>
      <c r="F133" s="26" t="s">
        <v>196</v>
      </c>
    </row>
    <row r="134" spans="1:6" ht="46.5" x14ac:dyDescent="0.35">
      <c r="A134" s="25" t="s">
        <v>172</v>
      </c>
      <c r="B134" s="25" t="s">
        <v>6</v>
      </c>
      <c r="C134" s="26" t="s">
        <v>198</v>
      </c>
      <c r="D134" s="27">
        <v>45861.875</v>
      </c>
      <c r="E134" s="27">
        <v>45862.25</v>
      </c>
      <c r="F134" s="26" t="s">
        <v>196</v>
      </c>
    </row>
    <row r="135" spans="1:6" ht="46.5" x14ac:dyDescent="0.35">
      <c r="A135" s="25" t="s">
        <v>172</v>
      </c>
      <c r="B135" s="25" t="s">
        <v>2</v>
      </c>
      <c r="C135" s="26" t="s">
        <v>413</v>
      </c>
      <c r="D135" s="27">
        <v>45861.833333333299</v>
      </c>
      <c r="E135" s="27">
        <v>45862.25</v>
      </c>
      <c r="F135" s="26" t="s">
        <v>204</v>
      </c>
    </row>
    <row r="136" spans="1:6" ht="46.5" x14ac:dyDescent="0.35">
      <c r="A136" s="25" t="s">
        <v>167</v>
      </c>
      <c r="B136" s="25" t="s">
        <v>4</v>
      </c>
      <c r="C136" s="26" t="s">
        <v>401</v>
      </c>
      <c r="D136" s="27">
        <v>45861.875</v>
      </c>
      <c r="E136" s="27">
        <v>45862.25</v>
      </c>
      <c r="F136" s="26" t="s">
        <v>174</v>
      </c>
    </row>
    <row r="137" spans="1:6" ht="46.5" x14ac:dyDescent="0.35">
      <c r="A137" s="25" t="s">
        <v>167</v>
      </c>
      <c r="B137" s="25" t="s">
        <v>4</v>
      </c>
      <c r="C137" s="26" t="s">
        <v>175</v>
      </c>
      <c r="D137" s="27">
        <v>45861.875</v>
      </c>
      <c r="E137" s="27">
        <v>45862.25</v>
      </c>
      <c r="F137" s="26" t="s">
        <v>174</v>
      </c>
    </row>
    <row r="138" spans="1:6" ht="46.5" x14ac:dyDescent="0.35">
      <c r="A138" s="25" t="s">
        <v>167</v>
      </c>
      <c r="B138" s="25" t="s">
        <v>4</v>
      </c>
      <c r="C138" s="26" t="s">
        <v>402</v>
      </c>
      <c r="D138" s="27">
        <v>45861.875</v>
      </c>
      <c r="E138" s="27">
        <v>45862.208333333299</v>
      </c>
      <c r="F138" s="26" t="s">
        <v>403</v>
      </c>
    </row>
    <row r="139" spans="1:6" ht="46.5" x14ac:dyDescent="0.35">
      <c r="A139" s="25" t="s">
        <v>190</v>
      </c>
      <c r="B139" s="25" t="s">
        <v>6</v>
      </c>
      <c r="C139" s="26" t="s">
        <v>191</v>
      </c>
      <c r="D139" s="27">
        <v>45804.208333333299</v>
      </c>
      <c r="E139" s="27">
        <v>46010.208333333299</v>
      </c>
      <c r="F139" s="26" t="s">
        <v>192</v>
      </c>
    </row>
    <row r="140" spans="1:6" ht="46.5" x14ac:dyDescent="0.35">
      <c r="A140" s="25" t="s">
        <v>176</v>
      </c>
      <c r="B140" s="25" t="s">
        <v>6</v>
      </c>
      <c r="C140" s="26" t="s">
        <v>177</v>
      </c>
      <c r="D140" s="27">
        <v>45861.875</v>
      </c>
      <c r="E140" s="27">
        <v>45862.25</v>
      </c>
      <c r="F140" s="26" t="s">
        <v>178</v>
      </c>
    </row>
    <row r="141" spans="1:6" ht="46.5" x14ac:dyDescent="0.35">
      <c r="A141" s="25" t="s">
        <v>176</v>
      </c>
      <c r="B141" s="25" t="s">
        <v>6</v>
      </c>
      <c r="C141" s="26" t="s">
        <v>179</v>
      </c>
      <c r="D141" s="27">
        <v>45861.875</v>
      </c>
      <c r="E141" s="27">
        <v>45862.25</v>
      </c>
      <c r="F141" s="26" t="s">
        <v>178</v>
      </c>
    </row>
    <row r="142" spans="1:6" ht="46.5" x14ac:dyDescent="0.35">
      <c r="A142" s="25" t="s">
        <v>176</v>
      </c>
      <c r="B142" s="25" t="s">
        <v>6</v>
      </c>
      <c r="C142" s="26" t="s">
        <v>180</v>
      </c>
      <c r="D142" s="27">
        <v>45861.875</v>
      </c>
      <c r="E142" s="27">
        <v>45862.25</v>
      </c>
      <c r="F142" s="26" t="s">
        <v>178</v>
      </c>
    </row>
    <row r="143" spans="1:6" ht="46.5" x14ac:dyDescent="0.35">
      <c r="A143" s="25" t="s">
        <v>176</v>
      </c>
      <c r="B143" s="25" t="s">
        <v>6</v>
      </c>
      <c r="C143" s="26" t="s">
        <v>181</v>
      </c>
      <c r="D143" s="27">
        <v>45861.875</v>
      </c>
      <c r="E143" s="27">
        <v>45862.25</v>
      </c>
      <c r="F143" s="26" t="s">
        <v>178</v>
      </c>
    </row>
    <row r="144" spans="1:6" ht="46.5" x14ac:dyDescent="0.35">
      <c r="A144" s="25" t="s">
        <v>176</v>
      </c>
      <c r="B144" s="25" t="s">
        <v>6</v>
      </c>
      <c r="C144" s="26" t="s">
        <v>182</v>
      </c>
      <c r="D144" s="27">
        <v>45861.875</v>
      </c>
      <c r="E144" s="27">
        <v>45862.25</v>
      </c>
      <c r="F144" s="26" t="s">
        <v>178</v>
      </c>
    </row>
    <row r="145" spans="1:6" ht="46.5" x14ac:dyDescent="0.35">
      <c r="A145" s="25" t="s">
        <v>176</v>
      </c>
      <c r="B145" s="25" t="s">
        <v>2</v>
      </c>
      <c r="C145" s="26" t="s">
        <v>183</v>
      </c>
      <c r="D145" s="27">
        <v>45861.875</v>
      </c>
      <c r="E145" s="27">
        <v>45862.25</v>
      </c>
      <c r="F145" s="26" t="s">
        <v>178</v>
      </c>
    </row>
    <row r="146" spans="1:6" ht="31" x14ac:dyDescent="0.35">
      <c r="A146" s="25" t="s">
        <v>176</v>
      </c>
      <c r="B146" s="25" t="s">
        <v>6</v>
      </c>
      <c r="C146" s="26" t="s">
        <v>406</v>
      </c>
      <c r="D146" s="27">
        <v>45861.875</v>
      </c>
      <c r="E146" s="27">
        <v>45862.208333333299</v>
      </c>
      <c r="F146" s="26" t="s">
        <v>407</v>
      </c>
    </row>
    <row r="147" spans="1:6" ht="31" x14ac:dyDescent="0.35">
      <c r="A147" s="25" t="s">
        <v>176</v>
      </c>
      <c r="B147" s="25" t="s">
        <v>2</v>
      </c>
      <c r="C147" s="26" t="s">
        <v>408</v>
      </c>
      <c r="D147" s="27">
        <v>45861.875</v>
      </c>
      <c r="E147" s="27">
        <v>45862.208333333299</v>
      </c>
      <c r="F147" s="26" t="s">
        <v>409</v>
      </c>
    </row>
    <row r="148" spans="1:6" ht="31" x14ac:dyDescent="0.35">
      <c r="A148" s="25" t="s">
        <v>176</v>
      </c>
      <c r="B148" s="25" t="s">
        <v>2</v>
      </c>
      <c r="C148" s="26" t="s">
        <v>410</v>
      </c>
      <c r="D148" s="27">
        <v>45861.875</v>
      </c>
      <c r="E148" s="27">
        <v>45862.208333333299</v>
      </c>
      <c r="F148" s="26" t="s">
        <v>409</v>
      </c>
    </row>
    <row r="149" spans="1:6" ht="31" x14ac:dyDescent="0.35">
      <c r="A149" s="25" t="s">
        <v>176</v>
      </c>
      <c r="B149" s="25" t="s">
        <v>2</v>
      </c>
      <c r="C149" s="26" t="s">
        <v>411</v>
      </c>
      <c r="D149" s="27">
        <v>45861.875</v>
      </c>
      <c r="E149" s="27">
        <v>45862.208333333299</v>
      </c>
      <c r="F149" s="26" t="s">
        <v>409</v>
      </c>
    </row>
    <row r="150" spans="1:6" ht="31" x14ac:dyDescent="0.35">
      <c r="A150" s="25" t="s">
        <v>176</v>
      </c>
      <c r="B150" s="25" t="s">
        <v>2</v>
      </c>
      <c r="C150" s="26" t="s">
        <v>412</v>
      </c>
      <c r="D150" s="27">
        <v>45861.875</v>
      </c>
      <c r="E150" s="27">
        <v>45862.208333333299</v>
      </c>
      <c r="F150" s="26" t="s">
        <v>409</v>
      </c>
    </row>
    <row r="151" spans="1:6" ht="46.5" x14ac:dyDescent="0.35">
      <c r="A151" s="25" t="s">
        <v>176</v>
      </c>
      <c r="B151" s="25" t="s">
        <v>6</v>
      </c>
      <c r="C151" s="26" t="s">
        <v>215</v>
      </c>
      <c r="D151" s="27">
        <v>45861.833333333299</v>
      </c>
      <c r="E151" s="27">
        <v>45862.25</v>
      </c>
      <c r="F151" s="26" t="s">
        <v>216</v>
      </c>
    </row>
    <row r="152" spans="1:6" ht="77.5" x14ac:dyDescent="0.35">
      <c r="A152" s="25" t="s">
        <v>176</v>
      </c>
      <c r="B152" s="25" t="s">
        <v>6</v>
      </c>
      <c r="C152" s="26" t="s">
        <v>340</v>
      </c>
      <c r="D152" s="27">
        <v>45861.875</v>
      </c>
      <c r="E152" s="27">
        <v>45862.25</v>
      </c>
      <c r="F152" s="26" t="s">
        <v>341</v>
      </c>
    </row>
    <row r="153" spans="1:6" ht="77.5" x14ac:dyDescent="0.35">
      <c r="A153" s="25" t="s">
        <v>176</v>
      </c>
      <c r="B153" s="25" t="s">
        <v>2</v>
      </c>
      <c r="C153" s="26" t="s">
        <v>342</v>
      </c>
      <c r="D153" s="27">
        <v>45861.875</v>
      </c>
      <c r="E153" s="27">
        <v>45862.25</v>
      </c>
      <c r="F153" s="26" t="s">
        <v>343</v>
      </c>
    </row>
    <row r="154" spans="1:6" ht="62" x14ac:dyDescent="0.35">
      <c r="A154" s="25" t="s">
        <v>176</v>
      </c>
      <c r="B154" s="25" t="s">
        <v>2</v>
      </c>
      <c r="C154" s="26" t="s">
        <v>353</v>
      </c>
      <c r="D154" s="27">
        <v>45861.916666666701</v>
      </c>
      <c r="E154" s="27">
        <v>45862.25</v>
      </c>
      <c r="F154" s="26" t="s">
        <v>354</v>
      </c>
    </row>
    <row r="155" spans="1:6" ht="62" x14ac:dyDescent="0.35">
      <c r="A155" s="25" t="s">
        <v>176</v>
      </c>
      <c r="B155" s="25" t="s">
        <v>6</v>
      </c>
      <c r="C155" s="26" t="s">
        <v>355</v>
      </c>
      <c r="D155" s="27">
        <v>45861.916666666701</v>
      </c>
      <c r="E155" s="27">
        <v>45862.25</v>
      </c>
      <c r="F155" s="26" t="s">
        <v>354</v>
      </c>
    </row>
    <row r="156" spans="1:6" ht="46.5" x14ac:dyDescent="0.35">
      <c r="A156" s="25" t="s">
        <v>184</v>
      </c>
      <c r="B156" s="25" t="s">
        <v>8</v>
      </c>
      <c r="C156" s="26" t="s">
        <v>404</v>
      </c>
      <c r="D156" s="27">
        <v>45861.875</v>
      </c>
      <c r="E156" s="27">
        <v>45862.208333333299</v>
      </c>
      <c r="F156" s="26" t="s">
        <v>403</v>
      </c>
    </row>
    <row r="157" spans="1:6" ht="46.5" x14ac:dyDescent="0.35">
      <c r="A157" s="25" t="s">
        <v>184</v>
      </c>
      <c r="B157" s="25" t="s">
        <v>8</v>
      </c>
      <c r="C157" s="26" t="s">
        <v>405</v>
      </c>
      <c r="D157" s="27">
        <v>45861.875</v>
      </c>
      <c r="E157" s="27">
        <v>45862.208333333299</v>
      </c>
      <c r="F157" s="26" t="s">
        <v>403</v>
      </c>
    </row>
    <row r="158" spans="1:6" ht="77.5" x14ac:dyDescent="0.35">
      <c r="A158" s="25" t="s">
        <v>122</v>
      </c>
      <c r="B158" s="25" t="s">
        <v>4</v>
      </c>
      <c r="C158" s="26" t="s">
        <v>394</v>
      </c>
      <c r="D158" s="27">
        <v>45861.895833333299</v>
      </c>
      <c r="E158" s="27">
        <v>45862.25</v>
      </c>
      <c r="F158" s="26" t="s">
        <v>395</v>
      </c>
    </row>
    <row r="159" spans="1:6" ht="31" x14ac:dyDescent="0.35">
      <c r="A159" s="25" t="s">
        <v>122</v>
      </c>
      <c r="B159" s="25" t="s">
        <v>5</v>
      </c>
      <c r="C159" s="26" t="s">
        <v>193</v>
      </c>
      <c r="D159" s="27">
        <v>45684.208333333299</v>
      </c>
      <c r="E159" s="27">
        <v>46010.25</v>
      </c>
      <c r="F159" s="26" t="s">
        <v>194</v>
      </c>
    </row>
    <row r="160" spans="1:6" ht="46.5" x14ac:dyDescent="0.35">
      <c r="A160" s="25" t="s">
        <v>164</v>
      </c>
      <c r="B160" s="25" t="s">
        <v>4</v>
      </c>
      <c r="C160" s="26" t="s">
        <v>165</v>
      </c>
      <c r="D160" s="27">
        <v>44936.875</v>
      </c>
      <c r="E160" s="27">
        <v>46060.208333333299</v>
      </c>
      <c r="F160" s="26" t="s">
        <v>166</v>
      </c>
    </row>
    <row r="161" spans="1:6" ht="77.5" x14ac:dyDescent="0.35">
      <c r="A161" s="25" t="s">
        <v>344</v>
      </c>
      <c r="B161" s="25" t="s">
        <v>6</v>
      </c>
      <c r="C161" s="26" t="s">
        <v>345</v>
      </c>
      <c r="D161" s="27">
        <v>45861.875</v>
      </c>
      <c r="E161" s="27">
        <v>45862.25</v>
      </c>
      <c r="F161" s="26" t="s">
        <v>343</v>
      </c>
    </row>
    <row r="162" spans="1:6" x14ac:dyDescent="0.35">
      <c r="A162" s="25"/>
      <c r="B162" s="25"/>
      <c r="C162" s="26"/>
      <c r="D162" s="27"/>
      <c r="E162" s="27"/>
      <c r="F162" s="26"/>
    </row>
    <row r="163" spans="1:6" x14ac:dyDescent="0.35">
      <c r="A163" s="25"/>
      <c r="B163" s="25"/>
      <c r="C163" s="26"/>
      <c r="D163" s="27"/>
      <c r="E163" s="27"/>
      <c r="F163" s="26"/>
    </row>
    <row r="164" spans="1:6" x14ac:dyDescent="0.35">
      <c r="A164" s="25"/>
      <c r="B164" s="25"/>
      <c r="C164" s="26"/>
      <c r="D164" s="27"/>
      <c r="E164" s="27"/>
      <c r="F164" s="26"/>
    </row>
    <row r="165" spans="1:6" x14ac:dyDescent="0.35">
      <c r="A165" s="25"/>
      <c r="B165" s="25"/>
      <c r="C165" s="26"/>
      <c r="D165" s="27"/>
      <c r="E165" s="27"/>
      <c r="F165" s="26"/>
    </row>
    <row r="166" spans="1:6" x14ac:dyDescent="0.35">
      <c r="A166" s="25"/>
      <c r="B166" s="25"/>
      <c r="C166" s="26"/>
      <c r="D166" s="27"/>
      <c r="E166" s="27"/>
      <c r="F166" s="26"/>
    </row>
    <row r="167" spans="1:6" x14ac:dyDescent="0.35">
      <c r="A167" s="25"/>
      <c r="B167" s="25"/>
      <c r="C167" s="26"/>
      <c r="D167" s="27"/>
      <c r="E167" s="27"/>
      <c r="F167" s="26"/>
    </row>
    <row r="168" spans="1:6" x14ac:dyDescent="0.35">
      <c r="A168" s="25"/>
      <c r="B168" s="25"/>
      <c r="C168" s="26"/>
      <c r="D168" s="27"/>
      <c r="E168" s="27"/>
      <c r="F168" s="26"/>
    </row>
    <row r="169" spans="1:6" x14ac:dyDescent="0.35">
      <c r="A169" s="25"/>
      <c r="B169" s="25"/>
      <c r="C169" s="26"/>
      <c r="D169" s="27"/>
      <c r="E169" s="27"/>
      <c r="F169" s="26"/>
    </row>
    <row r="170" spans="1:6" x14ac:dyDescent="0.35">
      <c r="A170" s="25"/>
      <c r="B170" s="25"/>
      <c r="C170" s="26"/>
      <c r="D170" s="27"/>
      <c r="E170" s="27"/>
      <c r="F170" s="26"/>
    </row>
    <row r="171" spans="1:6" x14ac:dyDescent="0.35">
      <c r="A171" s="25"/>
      <c r="B171" s="25"/>
      <c r="C171" s="26"/>
      <c r="D171" s="27"/>
      <c r="E171" s="27"/>
      <c r="F171" s="26"/>
    </row>
    <row r="172" spans="1:6" x14ac:dyDescent="0.35">
      <c r="A172" s="25"/>
      <c r="B172" s="25"/>
      <c r="C172" s="26"/>
      <c r="D172" s="27"/>
      <c r="E172" s="27"/>
      <c r="F172" s="26"/>
    </row>
    <row r="173" spans="1:6" x14ac:dyDescent="0.35">
      <c r="A173" s="25"/>
      <c r="B173" s="25"/>
      <c r="C173" s="26"/>
      <c r="D173" s="27"/>
      <c r="E173" s="27"/>
      <c r="F173" s="26"/>
    </row>
    <row r="174" spans="1:6" x14ac:dyDescent="0.35">
      <c r="A174" s="25"/>
      <c r="B174" s="25"/>
      <c r="C174" s="26"/>
      <c r="D174" s="27"/>
      <c r="E174" s="27"/>
      <c r="F174" s="26"/>
    </row>
    <row r="175" spans="1:6" x14ac:dyDescent="0.35">
      <c r="A175" s="25"/>
      <c r="B175" s="25"/>
      <c r="C175" s="26"/>
      <c r="D175" s="27"/>
      <c r="E175" s="27"/>
      <c r="F175" s="26"/>
    </row>
    <row r="176" spans="1:6" x14ac:dyDescent="0.35">
      <c r="A176" s="25"/>
      <c r="B176" s="25"/>
      <c r="C176" s="26"/>
      <c r="D176" s="27"/>
      <c r="E176" s="27"/>
      <c r="F176" s="26"/>
    </row>
    <row r="177" spans="1:6" x14ac:dyDescent="0.35">
      <c r="A177" s="25"/>
      <c r="B177" s="25"/>
      <c r="C177" s="26"/>
      <c r="D177" s="27"/>
      <c r="E177" s="27"/>
      <c r="F177" s="26"/>
    </row>
    <row r="178" spans="1:6" x14ac:dyDescent="0.35">
      <c r="A178" s="25"/>
      <c r="B178" s="25"/>
      <c r="C178" s="26"/>
      <c r="D178" s="27"/>
      <c r="E178" s="27"/>
      <c r="F178" s="26"/>
    </row>
  </sheetData>
  <autoFilter ref="A2:F87" xr:uid="{8E28860C-F965-40C0-9C49-A8B021D34924}">
    <sortState xmlns:xlrd2="http://schemas.microsoft.com/office/spreadsheetml/2017/richdata2" ref="A3:F161">
      <sortCondition ref="A2:A87"/>
    </sortState>
  </autoFilter>
  <mergeCells count="1">
    <mergeCell ref="A1:F1"/>
  </mergeCells>
  <conditionalFormatting sqref="A3:F178">
    <cfRule type="expression" dxfId="4" priority="1">
      <formula>$J3="Over 12 hours"</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E3BE4-81BC-4910-9191-065F47840FDE}">
  <sheetPr>
    <tabColor rgb="FFFFC000"/>
  </sheetPr>
  <dimension ref="A1:K175"/>
  <sheetViews>
    <sheetView zoomScaleNormal="100" workbookViewId="0">
      <pane ySplit="1" topLeftCell="A2" activePane="bottomLeft" state="frozenSplit"/>
      <selection sqref="A1:F1"/>
      <selection pane="bottomLeft" activeCell="C6" sqref="C6"/>
    </sheetView>
  </sheetViews>
  <sheetFormatPr defaultColWidth="0" defaultRowHeight="15.5" x14ac:dyDescent="0.35"/>
  <cols>
    <col min="1" max="2" width="13.23046875" style="3" customWidth="1"/>
    <col min="3" max="3" width="60.23046875" style="3" customWidth="1"/>
    <col min="4" max="4" width="15.765625" style="3" customWidth="1"/>
    <col min="5" max="5" width="15.765625" style="13" customWidth="1"/>
    <col min="6" max="6" width="47" style="13" customWidth="1"/>
    <col min="7" max="11" width="0" hidden="1" customWidth="1"/>
    <col min="12" max="16384" width="8.765625" hidden="1"/>
  </cols>
  <sheetData>
    <row r="1" spans="1:6" ht="32.5" x14ac:dyDescent="0.35">
      <c r="A1" s="44" t="str">
        <f>"Daily closure report: "&amp;'Front page'!A10</f>
        <v>Daily closure report: Thursday, 24 July</v>
      </c>
      <c r="B1" s="44"/>
      <c r="C1" s="44"/>
      <c r="D1" s="44"/>
      <c r="E1" s="44"/>
      <c r="F1" s="44"/>
    </row>
    <row r="2" spans="1:6" s="5" customFormat="1" ht="28" x14ac:dyDescent="0.35">
      <c r="A2" s="12" t="s">
        <v>9</v>
      </c>
      <c r="B2" s="12" t="s">
        <v>1</v>
      </c>
      <c r="C2" s="12" t="s">
        <v>0</v>
      </c>
      <c r="D2" s="11" t="s">
        <v>11</v>
      </c>
      <c r="E2" s="11" t="s">
        <v>12</v>
      </c>
      <c r="F2" s="12" t="s">
        <v>10</v>
      </c>
    </row>
    <row r="3" spans="1:6" s="5" customFormat="1" ht="62" x14ac:dyDescent="0.35">
      <c r="A3" s="25" t="s">
        <v>54</v>
      </c>
      <c r="B3" s="25" t="s">
        <v>18</v>
      </c>
      <c r="C3" s="26" t="s">
        <v>55</v>
      </c>
      <c r="D3" s="27">
        <v>45847.208333333299</v>
      </c>
      <c r="E3" s="27">
        <v>46507.999305555597</v>
      </c>
      <c r="F3" s="26" t="s">
        <v>56</v>
      </c>
    </row>
    <row r="4" spans="1:6" s="5" customFormat="1" ht="62" x14ac:dyDescent="0.35">
      <c r="A4" s="25" t="s">
        <v>54</v>
      </c>
      <c r="B4" s="25" t="s">
        <v>2</v>
      </c>
      <c r="C4" s="26" t="s">
        <v>87</v>
      </c>
      <c r="D4" s="27">
        <v>45859.583333333299</v>
      </c>
      <c r="E4" s="27">
        <v>45864.25</v>
      </c>
      <c r="F4" s="26" t="s">
        <v>88</v>
      </c>
    </row>
    <row r="5" spans="1:6" s="5" customFormat="1" ht="62" x14ac:dyDescent="0.35">
      <c r="A5" s="25" t="s">
        <v>54</v>
      </c>
      <c r="B5" s="25" t="s">
        <v>2</v>
      </c>
      <c r="C5" s="26" t="s">
        <v>89</v>
      </c>
      <c r="D5" s="27">
        <v>45862.833333333299</v>
      </c>
      <c r="E5" s="27">
        <v>45863.25</v>
      </c>
      <c r="F5" s="26" t="s">
        <v>88</v>
      </c>
    </row>
    <row r="6" spans="1:6" s="5" customFormat="1" ht="46.5" x14ac:dyDescent="0.35">
      <c r="A6" s="25" t="s">
        <v>54</v>
      </c>
      <c r="B6" s="25" t="s">
        <v>2</v>
      </c>
      <c r="C6" s="26" t="s">
        <v>90</v>
      </c>
      <c r="D6" s="27">
        <v>45862.833333333299</v>
      </c>
      <c r="E6" s="27">
        <v>45863.25</v>
      </c>
      <c r="F6" s="26" t="s">
        <v>88</v>
      </c>
    </row>
    <row r="7" spans="1:6" s="5" customFormat="1" ht="46.5" x14ac:dyDescent="0.35">
      <c r="A7" s="25" t="s">
        <v>54</v>
      </c>
      <c r="B7" s="25" t="s">
        <v>2</v>
      </c>
      <c r="C7" s="26" t="s">
        <v>93</v>
      </c>
      <c r="D7" s="27">
        <v>45862.833333333299</v>
      </c>
      <c r="E7" s="27">
        <v>45863.25</v>
      </c>
      <c r="F7" s="26" t="s">
        <v>94</v>
      </c>
    </row>
    <row r="8" spans="1:6" s="5" customFormat="1" ht="46.5" x14ac:dyDescent="0.35">
      <c r="A8" s="25" t="s">
        <v>60</v>
      </c>
      <c r="B8" s="25" t="s">
        <v>2</v>
      </c>
      <c r="C8" s="26" t="s">
        <v>61</v>
      </c>
      <c r="D8" s="27">
        <v>45862.875</v>
      </c>
      <c r="E8" s="27">
        <v>45863.208333333299</v>
      </c>
      <c r="F8" s="26" t="s">
        <v>62</v>
      </c>
    </row>
    <row r="9" spans="1:6" s="5" customFormat="1" ht="62" x14ac:dyDescent="0.35">
      <c r="A9" s="25" t="s">
        <v>60</v>
      </c>
      <c r="B9" s="25" t="s">
        <v>2</v>
      </c>
      <c r="C9" s="26" t="s">
        <v>135</v>
      </c>
      <c r="D9" s="27">
        <v>45862.833333333299</v>
      </c>
      <c r="E9" s="27">
        <v>45863.25</v>
      </c>
      <c r="F9" s="26" t="s">
        <v>136</v>
      </c>
    </row>
    <row r="10" spans="1:6" s="5" customFormat="1" ht="77.5" x14ac:dyDescent="0.35">
      <c r="A10" s="25" t="s">
        <v>60</v>
      </c>
      <c r="B10" s="25" t="s">
        <v>6</v>
      </c>
      <c r="C10" s="26" t="s">
        <v>137</v>
      </c>
      <c r="D10" s="27">
        <v>45862.833333333299</v>
      </c>
      <c r="E10" s="27">
        <v>45863.25</v>
      </c>
      <c r="F10" s="26" t="s">
        <v>138</v>
      </c>
    </row>
    <row r="11" spans="1:6" s="5" customFormat="1" ht="77.5" x14ac:dyDescent="0.35">
      <c r="A11" s="25" t="s">
        <v>60</v>
      </c>
      <c r="B11" s="25" t="s">
        <v>2</v>
      </c>
      <c r="C11" s="26" t="s">
        <v>161</v>
      </c>
      <c r="D11" s="27">
        <v>45862.854166666701</v>
      </c>
      <c r="E11" s="27">
        <v>45863.25</v>
      </c>
      <c r="F11" s="26" t="s">
        <v>162</v>
      </c>
    </row>
    <row r="12" spans="1:6" s="5" customFormat="1" ht="46.5" x14ac:dyDescent="0.35">
      <c r="A12" s="25" t="s">
        <v>60</v>
      </c>
      <c r="B12" s="25" t="s">
        <v>2</v>
      </c>
      <c r="C12" s="26" t="s">
        <v>163</v>
      </c>
      <c r="D12" s="27">
        <v>45862.854166666701</v>
      </c>
      <c r="E12" s="27">
        <v>45863.25</v>
      </c>
      <c r="F12" s="26" t="s">
        <v>162</v>
      </c>
    </row>
    <row r="13" spans="1:6" s="5" customFormat="1" ht="108.5" x14ac:dyDescent="0.35">
      <c r="A13" s="25" t="s">
        <v>60</v>
      </c>
      <c r="B13" s="25" t="s">
        <v>2</v>
      </c>
      <c r="C13" s="26" t="s">
        <v>302</v>
      </c>
      <c r="D13" s="27">
        <v>45862.916666666701</v>
      </c>
      <c r="E13" s="27">
        <v>45863.208333333299</v>
      </c>
      <c r="F13" s="26" t="s">
        <v>303</v>
      </c>
    </row>
    <row r="14" spans="1:6" s="5" customFormat="1" ht="77.5" x14ac:dyDescent="0.35">
      <c r="A14" s="25" t="s">
        <v>36</v>
      </c>
      <c r="B14" s="25" t="s">
        <v>6</v>
      </c>
      <c r="C14" s="26" t="s">
        <v>37</v>
      </c>
      <c r="D14" s="27">
        <v>45862.833333333299</v>
      </c>
      <c r="E14" s="27">
        <v>45863.25</v>
      </c>
      <c r="F14" s="26" t="s">
        <v>38</v>
      </c>
    </row>
    <row r="15" spans="1:6" s="5" customFormat="1" ht="62" x14ac:dyDescent="0.35">
      <c r="A15" s="25" t="s">
        <v>33</v>
      </c>
      <c r="B15" s="25" t="s">
        <v>6</v>
      </c>
      <c r="C15" s="26" t="s">
        <v>34</v>
      </c>
      <c r="D15" s="27">
        <v>45862.875</v>
      </c>
      <c r="E15" s="27">
        <v>45863.208333333299</v>
      </c>
      <c r="F15" s="26" t="s">
        <v>35</v>
      </c>
    </row>
    <row r="16" spans="1:6" s="5" customFormat="1" ht="62" x14ac:dyDescent="0.35">
      <c r="A16" s="25" t="s">
        <v>21</v>
      </c>
      <c r="B16" s="25" t="s">
        <v>18</v>
      </c>
      <c r="C16" s="26" t="s">
        <v>22</v>
      </c>
      <c r="D16" s="27">
        <v>45862.833333333299</v>
      </c>
      <c r="E16" s="27">
        <v>45863.25</v>
      </c>
      <c r="F16" s="26" t="s">
        <v>23</v>
      </c>
    </row>
    <row r="17" spans="1:6" s="5" customFormat="1" ht="46.5" x14ac:dyDescent="0.35">
      <c r="A17" s="25" t="s">
        <v>21</v>
      </c>
      <c r="B17" s="25" t="s">
        <v>18</v>
      </c>
      <c r="C17" s="26" t="s">
        <v>27</v>
      </c>
      <c r="D17" s="27">
        <v>45862.833333333299</v>
      </c>
      <c r="E17" s="27">
        <v>45863.25</v>
      </c>
      <c r="F17" s="26" t="s">
        <v>28</v>
      </c>
    </row>
    <row r="18" spans="1:6" s="5" customFormat="1" ht="62" x14ac:dyDescent="0.35">
      <c r="A18" s="25" t="s">
        <v>24</v>
      </c>
      <c r="B18" s="25" t="s">
        <v>4</v>
      </c>
      <c r="C18" s="26" t="s">
        <v>25</v>
      </c>
      <c r="D18" s="27">
        <v>45862.833333333299</v>
      </c>
      <c r="E18" s="27">
        <v>45863.25</v>
      </c>
      <c r="F18" s="26" t="s">
        <v>26</v>
      </c>
    </row>
    <row r="19" spans="1:6" s="5" customFormat="1" ht="62" x14ac:dyDescent="0.35">
      <c r="A19" s="25" t="s">
        <v>130</v>
      </c>
      <c r="B19" s="25" t="s">
        <v>5</v>
      </c>
      <c r="C19" s="26" t="s">
        <v>131</v>
      </c>
      <c r="D19" s="27">
        <v>45862.833333333299</v>
      </c>
      <c r="E19" s="27">
        <v>45863.25</v>
      </c>
      <c r="F19" s="26" t="s">
        <v>132</v>
      </c>
    </row>
    <row r="20" spans="1:6" s="5" customFormat="1" ht="62" x14ac:dyDescent="0.35">
      <c r="A20" s="25" t="s">
        <v>139</v>
      </c>
      <c r="B20" s="25" t="s">
        <v>6</v>
      </c>
      <c r="C20" s="26" t="s">
        <v>140</v>
      </c>
      <c r="D20" s="27">
        <v>45862.833333333299</v>
      </c>
      <c r="E20" s="27">
        <v>45863.25</v>
      </c>
      <c r="F20" s="26" t="s">
        <v>141</v>
      </c>
    </row>
    <row r="21" spans="1:6" s="7" customFormat="1" ht="62" x14ac:dyDescent="0.35">
      <c r="A21" s="25" t="s">
        <v>139</v>
      </c>
      <c r="B21" s="25" t="s">
        <v>6</v>
      </c>
      <c r="C21" s="26" t="s">
        <v>142</v>
      </c>
      <c r="D21" s="27">
        <v>45862.833333333299</v>
      </c>
      <c r="E21" s="27">
        <v>45863.25</v>
      </c>
      <c r="F21" s="26" t="s">
        <v>143</v>
      </c>
    </row>
    <row r="22" spans="1:6" s="7" customFormat="1" ht="77.5" x14ac:dyDescent="0.35">
      <c r="A22" s="25" t="s">
        <v>139</v>
      </c>
      <c r="B22" s="25" t="s">
        <v>6</v>
      </c>
      <c r="C22" s="26" t="s">
        <v>144</v>
      </c>
      <c r="D22" s="27">
        <v>45862.833333333299</v>
      </c>
      <c r="E22" s="27">
        <v>45863.25</v>
      </c>
      <c r="F22" s="26" t="s">
        <v>145</v>
      </c>
    </row>
    <row r="23" spans="1:6" s="7" customFormat="1" ht="77.5" x14ac:dyDescent="0.35">
      <c r="A23" s="25" t="s">
        <v>139</v>
      </c>
      <c r="B23" s="25" t="s">
        <v>2</v>
      </c>
      <c r="C23" s="26" t="s">
        <v>146</v>
      </c>
      <c r="D23" s="27">
        <v>45862.833333333299</v>
      </c>
      <c r="E23" s="27">
        <v>45863.25</v>
      </c>
      <c r="F23" s="26" t="s">
        <v>147</v>
      </c>
    </row>
    <row r="24" spans="1:6" s="7" customFormat="1" ht="62" x14ac:dyDescent="0.35">
      <c r="A24" s="25" t="s">
        <v>139</v>
      </c>
      <c r="B24" s="25" t="s">
        <v>2</v>
      </c>
      <c r="C24" s="26" t="s">
        <v>148</v>
      </c>
      <c r="D24" s="27">
        <v>45862.833333333299</v>
      </c>
      <c r="E24" s="27">
        <v>45863.25</v>
      </c>
      <c r="F24" s="26" t="s">
        <v>149</v>
      </c>
    </row>
    <row r="25" spans="1:6" s="7" customFormat="1" ht="46.5" x14ac:dyDescent="0.35">
      <c r="A25" s="25" t="s">
        <v>139</v>
      </c>
      <c r="B25" s="25" t="s">
        <v>2</v>
      </c>
      <c r="C25" s="26" t="s">
        <v>150</v>
      </c>
      <c r="D25" s="27">
        <v>45862.833333333299</v>
      </c>
      <c r="E25" s="27">
        <v>45863.25</v>
      </c>
      <c r="F25" s="26" t="s">
        <v>151</v>
      </c>
    </row>
    <row r="26" spans="1:6" s="7" customFormat="1" ht="46.5" x14ac:dyDescent="0.35">
      <c r="A26" s="25" t="s">
        <v>139</v>
      </c>
      <c r="B26" s="25" t="s">
        <v>2</v>
      </c>
      <c r="C26" s="26" t="s">
        <v>152</v>
      </c>
      <c r="D26" s="27">
        <v>45859.833333333299</v>
      </c>
      <c r="E26" s="27">
        <v>45864.208333333299</v>
      </c>
      <c r="F26" s="26" t="s">
        <v>153</v>
      </c>
    </row>
    <row r="27" spans="1:6" s="5" customFormat="1" ht="31" x14ac:dyDescent="0.35">
      <c r="A27" s="25" t="s">
        <v>139</v>
      </c>
      <c r="B27" s="25" t="s">
        <v>6</v>
      </c>
      <c r="C27" s="26" t="s">
        <v>154</v>
      </c>
      <c r="D27" s="27">
        <v>45862.833333333299</v>
      </c>
      <c r="E27" s="27">
        <v>45863.25</v>
      </c>
      <c r="F27" s="26" t="s">
        <v>155</v>
      </c>
    </row>
    <row r="28" spans="1:6" s="5" customFormat="1" ht="62" x14ac:dyDescent="0.35">
      <c r="A28" s="25" t="s">
        <v>133</v>
      </c>
      <c r="B28" s="25" t="s">
        <v>6</v>
      </c>
      <c r="C28" s="26" t="s">
        <v>134</v>
      </c>
      <c r="D28" s="27">
        <v>45862.833333333299</v>
      </c>
      <c r="E28" s="27">
        <v>45863.25</v>
      </c>
      <c r="F28" s="26" t="s">
        <v>132</v>
      </c>
    </row>
    <row r="29" spans="1:6" s="5" customFormat="1" ht="31" x14ac:dyDescent="0.35">
      <c r="A29" s="25" t="s">
        <v>277</v>
      </c>
      <c r="B29" s="25" t="s">
        <v>4</v>
      </c>
      <c r="C29" s="26" t="s">
        <v>278</v>
      </c>
      <c r="D29" s="27">
        <v>45862.833333333299</v>
      </c>
      <c r="E29" s="27">
        <v>45863.25</v>
      </c>
      <c r="F29" s="26" t="s">
        <v>279</v>
      </c>
    </row>
    <row r="30" spans="1:6" s="5" customFormat="1" ht="31" x14ac:dyDescent="0.35">
      <c r="A30" s="25" t="s">
        <v>277</v>
      </c>
      <c r="B30" s="25" t="s">
        <v>4</v>
      </c>
      <c r="C30" s="26" t="s">
        <v>280</v>
      </c>
      <c r="D30" s="27">
        <v>45862.833333333299</v>
      </c>
      <c r="E30" s="27">
        <v>45863.25</v>
      </c>
      <c r="F30" s="26" t="s">
        <v>279</v>
      </c>
    </row>
    <row r="31" spans="1:6" s="5" customFormat="1" ht="31" x14ac:dyDescent="0.35">
      <c r="A31" s="25" t="s">
        <v>277</v>
      </c>
      <c r="B31" s="25" t="s">
        <v>4</v>
      </c>
      <c r="C31" s="26" t="s">
        <v>281</v>
      </c>
      <c r="D31" s="27">
        <v>45862.833333333299</v>
      </c>
      <c r="E31" s="27">
        <v>45863.25</v>
      </c>
      <c r="F31" s="26" t="s">
        <v>279</v>
      </c>
    </row>
    <row r="32" spans="1:6" s="5" customFormat="1" ht="46.5" x14ac:dyDescent="0.35">
      <c r="A32" s="25" t="s">
        <v>248</v>
      </c>
      <c r="B32" s="25" t="s">
        <v>18</v>
      </c>
      <c r="C32" s="26" t="s">
        <v>249</v>
      </c>
      <c r="D32" s="27">
        <v>45862.833333333299</v>
      </c>
      <c r="E32" s="27">
        <v>45863.25</v>
      </c>
      <c r="F32" s="26" t="s">
        <v>250</v>
      </c>
    </row>
    <row r="33" spans="1:6" s="5" customFormat="1" ht="46.5" x14ac:dyDescent="0.35">
      <c r="A33" s="25" t="s">
        <v>248</v>
      </c>
      <c r="B33" s="25" t="s">
        <v>2</v>
      </c>
      <c r="C33" s="26" t="s">
        <v>271</v>
      </c>
      <c r="D33" s="27">
        <v>45862.833333333299</v>
      </c>
      <c r="E33" s="27">
        <v>45863.25</v>
      </c>
      <c r="F33" s="26" t="s">
        <v>272</v>
      </c>
    </row>
    <row r="34" spans="1:6" s="5" customFormat="1" ht="77.5" x14ac:dyDescent="0.35">
      <c r="A34" s="25" t="s">
        <v>265</v>
      </c>
      <c r="B34" s="25" t="s">
        <v>2</v>
      </c>
      <c r="C34" s="26" t="s">
        <v>266</v>
      </c>
      <c r="D34" s="27">
        <v>45862.833333333299</v>
      </c>
      <c r="E34" s="27">
        <v>45863.25</v>
      </c>
      <c r="F34" s="26" t="s">
        <v>267</v>
      </c>
    </row>
    <row r="35" spans="1:6" s="5" customFormat="1" ht="46.5" x14ac:dyDescent="0.35">
      <c r="A35" s="25" t="s">
        <v>265</v>
      </c>
      <c r="B35" s="25" t="s">
        <v>6</v>
      </c>
      <c r="C35" s="26" t="s">
        <v>275</v>
      </c>
      <c r="D35" s="27">
        <v>45862.833333333299</v>
      </c>
      <c r="E35" s="27">
        <v>45863.25</v>
      </c>
      <c r="F35" s="26" t="s">
        <v>276</v>
      </c>
    </row>
    <row r="36" spans="1:6" s="5" customFormat="1" ht="31" x14ac:dyDescent="0.35">
      <c r="A36" s="25" t="s">
        <v>257</v>
      </c>
      <c r="B36" s="25" t="s">
        <v>6</v>
      </c>
      <c r="C36" s="26" t="s">
        <v>258</v>
      </c>
      <c r="D36" s="27">
        <v>45862.833333333299</v>
      </c>
      <c r="E36" s="27">
        <v>45863.208333333299</v>
      </c>
      <c r="F36" s="26" t="s">
        <v>259</v>
      </c>
    </row>
    <row r="37" spans="1:6" s="5" customFormat="1" ht="46.5" x14ac:dyDescent="0.35">
      <c r="A37" s="25" t="s">
        <v>251</v>
      </c>
      <c r="B37" s="25" t="s">
        <v>18</v>
      </c>
      <c r="C37" s="26" t="s">
        <v>252</v>
      </c>
      <c r="D37" s="27">
        <v>45862.833333333299</v>
      </c>
      <c r="E37" s="27">
        <v>45863.25</v>
      </c>
      <c r="F37" s="26" t="s">
        <v>253</v>
      </c>
    </row>
    <row r="38" spans="1:6" s="5" customFormat="1" ht="62" x14ac:dyDescent="0.35">
      <c r="A38" s="25" t="s">
        <v>251</v>
      </c>
      <c r="B38" s="25" t="s">
        <v>5</v>
      </c>
      <c r="C38" s="26" t="s">
        <v>260</v>
      </c>
      <c r="D38" s="27">
        <v>45862.833333333299</v>
      </c>
      <c r="E38" s="27">
        <v>45863.25</v>
      </c>
      <c r="F38" s="26" t="s">
        <v>261</v>
      </c>
    </row>
    <row r="39" spans="1:6" s="5" customFormat="1" ht="62" x14ac:dyDescent="0.35">
      <c r="A39" s="25" t="s">
        <v>251</v>
      </c>
      <c r="B39" s="25" t="s">
        <v>4</v>
      </c>
      <c r="C39" s="26" t="s">
        <v>262</v>
      </c>
      <c r="D39" s="27">
        <v>45862.833333333299</v>
      </c>
      <c r="E39" s="27">
        <v>45863.25</v>
      </c>
      <c r="F39" s="26" t="s">
        <v>261</v>
      </c>
    </row>
    <row r="40" spans="1:6" s="6" customFormat="1" ht="46.5" x14ac:dyDescent="0.35">
      <c r="A40" s="25" t="s">
        <v>251</v>
      </c>
      <c r="B40" s="25" t="s">
        <v>4</v>
      </c>
      <c r="C40" s="26" t="s">
        <v>263</v>
      </c>
      <c r="D40" s="27">
        <v>45862.916666666701</v>
      </c>
      <c r="E40" s="27">
        <v>45863.25</v>
      </c>
      <c r="F40" s="26" t="s">
        <v>264</v>
      </c>
    </row>
    <row r="41" spans="1:6" s="6" customFormat="1" ht="62" x14ac:dyDescent="0.35">
      <c r="A41" s="25" t="s">
        <v>254</v>
      </c>
      <c r="B41" s="25" t="s">
        <v>6</v>
      </c>
      <c r="C41" s="26" t="s">
        <v>255</v>
      </c>
      <c r="D41" s="27">
        <v>45862.916666666701</v>
      </c>
      <c r="E41" s="27">
        <v>45863.25</v>
      </c>
      <c r="F41" s="26" t="s">
        <v>256</v>
      </c>
    </row>
    <row r="42" spans="1:6" s="6" customFormat="1" ht="46.5" x14ac:dyDescent="0.35">
      <c r="A42" s="25" t="s">
        <v>223</v>
      </c>
      <c r="B42" s="25" t="s">
        <v>5</v>
      </c>
      <c r="C42" s="26" t="s">
        <v>224</v>
      </c>
      <c r="D42" s="27">
        <v>45862.895833333299</v>
      </c>
      <c r="E42" s="27">
        <v>45863.25</v>
      </c>
      <c r="F42" s="26" t="s">
        <v>225</v>
      </c>
    </row>
    <row r="43" spans="1:6" s="6" customFormat="1" ht="46.5" x14ac:dyDescent="0.35">
      <c r="A43" s="25" t="s">
        <v>223</v>
      </c>
      <c r="B43" s="25" t="s">
        <v>5</v>
      </c>
      <c r="C43" s="26" t="s">
        <v>226</v>
      </c>
      <c r="D43" s="27">
        <v>45862.895833333299</v>
      </c>
      <c r="E43" s="27">
        <v>45863.25</v>
      </c>
      <c r="F43" s="26" t="s">
        <v>225</v>
      </c>
    </row>
    <row r="44" spans="1:6" s="6" customFormat="1" ht="62" x14ac:dyDescent="0.35">
      <c r="A44" s="25" t="s">
        <v>223</v>
      </c>
      <c r="B44" s="25" t="s">
        <v>4</v>
      </c>
      <c r="C44" s="26" t="s">
        <v>241</v>
      </c>
      <c r="D44" s="27">
        <v>45862.875</v>
      </c>
      <c r="E44" s="27">
        <v>45863.25</v>
      </c>
      <c r="F44" s="26" t="s">
        <v>242</v>
      </c>
    </row>
    <row r="45" spans="1:6" s="6" customFormat="1" ht="62" x14ac:dyDescent="0.35">
      <c r="A45" s="25" t="s">
        <v>223</v>
      </c>
      <c r="B45" s="25" t="s">
        <v>4</v>
      </c>
      <c r="C45" s="26" t="s">
        <v>243</v>
      </c>
      <c r="D45" s="27">
        <v>45862.875</v>
      </c>
      <c r="E45" s="27">
        <v>45863.25</v>
      </c>
      <c r="F45" s="26" t="s">
        <v>242</v>
      </c>
    </row>
    <row r="46" spans="1:6" s="6" customFormat="1" ht="46.5" x14ac:dyDescent="0.35">
      <c r="A46" s="25" t="s">
        <v>233</v>
      </c>
      <c r="B46" s="25" t="s">
        <v>4</v>
      </c>
      <c r="C46" s="26" t="s">
        <v>234</v>
      </c>
      <c r="D46" s="27">
        <v>45862.895833333299</v>
      </c>
      <c r="E46" s="27">
        <v>45863.25</v>
      </c>
      <c r="F46" s="26" t="s">
        <v>235</v>
      </c>
    </row>
    <row r="47" spans="1:6" s="6" customFormat="1" ht="46.5" x14ac:dyDescent="0.35">
      <c r="A47" s="25" t="s">
        <v>233</v>
      </c>
      <c r="B47" s="25" t="s">
        <v>4</v>
      </c>
      <c r="C47" s="26" t="s">
        <v>236</v>
      </c>
      <c r="D47" s="27">
        <v>45862.895833333299</v>
      </c>
      <c r="E47" s="27">
        <v>45863.25</v>
      </c>
      <c r="F47" s="26" t="s">
        <v>235</v>
      </c>
    </row>
    <row r="48" spans="1:6" s="6" customFormat="1" ht="46.5" x14ac:dyDescent="0.35">
      <c r="A48" s="25" t="s">
        <v>233</v>
      </c>
      <c r="B48" s="25" t="s">
        <v>4</v>
      </c>
      <c r="C48" s="26" t="s">
        <v>237</v>
      </c>
      <c r="D48" s="27">
        <v>45862.895833333299</v>
      </c>
      <c r="E48" s="27">
        <v>45863.25</v>
      </c>
      <c r="F48" s="26" t="s">
        <v>235</v>
      </c>
    </row>
    <row r="49" spans="1:6" s="5" customFormat="1" ht="46.5" x14ac:dyDescent="0.35">
      <c r="A49" s="25" t="s">
        <v>233</v>
      </c>
      <c r="B49" s="25" t="s">
        <v>18</v>
      </c>
      <c r="C49" s="26" t="s">
        <v>244</v>
      </c>
      <c r="D49" s="27">
        <v>45862.875</v>
      </c>
      <c r="E49" s="27">
        <v>45863.25</v>
      </c>
      <c r="F49" s="26" t="s">
        <v>245</v>
      </c>
    </row>
    <row r="50" spans="1:6" s="5" customFormat="1" ht="46.5" x14ac:dyDescent="0.35">
      <c r="A50" s="25" t="s">
        <v>230</v>
      </c>
      <c r="B50" s="25" t="s">
        <v>6</v>
      </c>
      <c r="C50" s="26" t="s">
        <v>231</v>
      </c>
      <c r="D50" s="27">
        <v>45862.875</v>
      </c>
      <c r="E50" s="27">
        <v>45863.25</v>
      </c>
      <c r="F50" s="26" t="s">
        <v>232</v>
      </c>
    </row>
    <row r="51" spans="1:6" s="5" customFormat="1" ht="46.5" x14ac:dyDescent="0.35">
      <c r="A51" s="25" t="s">
        <v>334</v>
      </c>
      <c r="B51" s="25" t="s">
        <v>18</v>
      </c>
      <c r="C51" s="26" t="s">
        <v>335</v>
      </c>
      <c r="D51" s="27">
        <v>45862.833333333299</v>
      </c>
      <c r="E51" s="27">
        <v>45863.25</v>
      </c>
      <c r="F51" s="26" t="s">
        <v>336</v>
      </c>
    </row>
    <row r="52" spans="1:6" s="5" customFormat="1" ht="93" x14ac:dyDescent="0.35">
      <c r="A52" s="25" t="s">
        <v>76</v>
      </c>
      <c r="B52" s="25" t="s">
        <v>18</v>
      </c>
      <c r="C52" s="26" t="s">
        <v>77</v>
      </c>
      <c r="D52" s="27">
        <v>45862.833333333299</v>
      </c>
      <c r="E52" s="27">
        <v>45863.25</v>
      </c>
      <c r="F52" s="26" t="s">
        <v>78</v>
      </c>
    </row>
    <row r="53" spans="1:6" s="5" customFormat="1" ht="93" x14ac:dyDescent="0.35">
      <c r="A53" s="25" t="s">
        <v>76</v>
      </c>
      <c r="B53" s="25" t="s">
        <v>2</v>
      </c>
      <c r="C53" s="26" t="s">
        <v>79</v>
      </c>
      <c r="D53" s="27">
        <v>45862.833333333299</v>
      </c>
      <c r="E53" s="27">
        <v>45863.25</v>
      </c>
      <c r="F53" s="26" t="s">
        <v>78</v>
      </c>
    </row>
    <row r="54" spans="1:6" s="5" customFormat="1" ht="62" x14ac:dyDescent="0.35">
      <c r="A54" s="25" t="s">
        <v>76</v>
      </c>
      <c r="B54" s="25" t="s">
        <v>5</v>
      </c>
      <c r="C54" s="26" t="s">
        <v>317</v>
      </c>
      <c r="D54" s="27">
        <v>45862.833333333299</v>
      </c>
      <c r="E54" s="27">
        <v>45863.25</v>
      </c>
      <c r="F54" s="26" t="s">
        <v>318</v>
      </c>
    </row>
    <row r="55" spans="1:6" s="5" customFormat="1" ht="46.5" x14ac:dyDescent="0.35">
      <c r="A55" s="25" t="s">
        <v>76</v>
      </c>
      <c r="B55" s="25" t="s">
        <v>4</v>
      </c>
      <c r="C55" s="26" t="s">
        <v>319</v>
      </c>
      <c r="D55" s="27">
        <v>45862.833333333299</v>
      </c>
      <c r="E55" s="27">
        <v>45863.25</v>
      </c>
      <c r="F55" s="26" t="s">
        <v>320</v>
      </c>
    </row>
    <row r="56" spans="1:6" s="5" customFormat="1" ht="93" x14ac:dyDescent="0.35">
      <c r="A56" s="25" t="s">
        <v>76</v>
      </c>
      <c r="B56" s="25" t="s">
        <v>5</v>
      </c>
      <c r="C56" s="26" t="s">
        <v>321</v>
      </c>
      <c r="D56" s="27">
        <v>45862.833333333299</v>
      </c>
      <c r="E56" s="27">
        <v>45863.25</v>
      </c>
      <c r="F56" s="26" t="s">
        <v>322</v>
      </c>
    </row>
    <row r="57" spans="1:6" s="5" customFormat="1" ht="93" x14ac:dyDescent="0.35">
      <c r="A57" s="25" t="s">
        <v>76</v>
      </c>
      <c r="B57" s="25" t="s">
        <v>5</v>
      </c>
      <c r="C57" s="26" t="s">
        <v>323</v>
      </c>
      <c r="D57" s="27">
        <v>45862.833333333299</v>
      </c>
      <c r="E57" s="27">
        <v>45863.25</v>
      </c>
      <c r="F57" s="26" t="s">
        <v>322</v>
      </c>
    </row>
    <row r="58" spans="1:6" s="5" customFormat="1" ht="62" x14ac:dyDescent="0.35">
      <c r="A58" s="25" t="s">
        <v>331</v>
      </c>
      <c r="B58" s="25" t="s">
        <v>5</v>
      </c>
      <c r="C58" s="26" t="s">
        <v>332</v>
      </c>
      <c r="D58" s="27">
        <v>45862.833333333299</v>
      </c>
      <c r="E58" s="27">
        <v>45863.25</v>
      </c>
      <c r="F58" s="26" t="s">
        <v>333</v>
      </c>
    </row>
    <row r="59" spans="1:6" s="5" customFormat="1" ht="46.5" x14ac:dyDescent="0.35">
      <c r="A59" s="25" t="s">
        <v>337</v>
      </c>
      <c r="B59" s="25" t="s">
        <v>2</v>
      </c>
      <c r="C59" s="26" t="s">
        <v>338</v>
      </c>
      <c r="D59" s="27">
        <v>45862.833333333299</v>
      </c>
      <c r="E59" s="27">
        <v>45863.25</v>
      </c>
      <c r="F59" s="26" t="s">
        <v>339</v>
      </c>
    </row>
    <row r="60" spans="1:6" s="5" customFormat="1" ht="93" x14ac:dyDescent="0.35">
      <c r="A60" s="25" t="s">
        <v>65</v>
      </c>
      <c r="B60" s="25" t="s">
        <v>2</v>
      </c>
      <c r="C60" s="26" t="s">
        <v>66</v>
      </c>
      <c r="D60" s="27">
        <v>45862.833333333299</v>
      </c>
      <c r="E60" s="27">
        <v>45863.25</v>
      </c>
      <c r="F60" s="26" t="s">
        <v>64</v>
      </c>
    </row>
    <row r="61" spans="1:6" s="5" customFormat="1" ht="93" x14ac:dyDescent="0.35">
      <c r="A61" s="25" t="s">
        <v>65</v>
      </c>
      <c r="B61" s="25" t="s">
        <v>6</v>
      </c>
      <c r="C61" s="26" t="s">
        <v>84</v>
      </c>
      <c r="D61" s="27">
        <v>45862.833333333299</v>
      </c>
      <c r="E61" s="27">
        <v>45863.25</v>
      </c>
      <c r="F61" s="26" t="s">
        <v>85</v>
      </c>
    </row>
    <row r="62" spans="1:6" s="5" customFormat="1" ht="93" x14ac:dyDescent="0.35">
      <c r="A62" s="25" t="s">
        <v>65</v>
      </c>
      <c r="B62" s="25" t="s">
        <v>6</v>
      </c>
      <c r="C62" s="26" t="s">
        <v>86</v>
      </c>
      <c r="D62" s="27">
        <v>45862.833333333299</v>
      </c>
      <c r="E62" s="27">
        <v>45863.25</v>
      </c>
      <c r="F62" s="26" t="s">
        <v>85</v>
      </c>
    </row>
    <row r="63" spans="1:6" s="5" customFormat="1" ht="77.5" x14ac:dyDescent="0.35">
      <c r="A63" s="25" t="s">
        <v>45</v>
      </c>
      <c r="B63" s="25" t="s">
        <v>5</v>
      </c>
      <c r="C63" s="26" t="s">
        <v>46</v>
      </c>
      <c r="D63" s="27">
        <v>45862.833333333299</v>
      </c>
      <c r="E63" s="27">
        <v>45863.25</v>
      </c>
      <c r="F63" s="26" t="s">
        <v>47</v>
      </c>
    </row>
    <row r="64" spans="1:6" s="5" customFormat="1" ht="77.5" x14ac:dyDescent="0.35">
      <c r="A64" s="25" t="s">
        <v>71</v>
      </c>
      <c r="B64" s="25" t="s">
        <v>4</v>
      </c>
      <c r="C64" s="26" t="s">
        <v>72</v>
      </c>
      <c r="D64" s="27">
        <v>45862.833333333299</v>
      </c>
      <c r="E64" s="27">
        <v>45863.25</v>
      </c>
      <c r="F64" s="26" t="s">
        <v>69</v>
      </c>
    </row>
    <row r="65" spans="1:6" s="5" customFormat="1" ht="77.5" x14ac:dyDescent="0.35">
      <c r="A65" s="25" t="s">
        <v>71</v>
      </c>
      <c r="B65" s="25" t="s">
        <v>4</v>
      </c>
      <c r="C65" s="26" t="s">
        <v>346</v>
      </c>
      <c r="D65" s="27">
        <v>45862.833333333299</v>
      </c>
      <c r="E65" s="27">
        <v>45863.25</v>
      </c>
      <c r="F65" s="26" t="s">
        <v>347</v>
      </c>
    </row>
    <row r="66" spans="1:6" s="5" customFormat="1" ht="77.5" x14ac:dyDescent="0.35">
      <c r="A66" s="25" t="s">
        <v>356</v>
      </c>
      <c r="B66" s="25" t="s">
        <v>6</v>
      </c>
      <c r="C66" s="26" t="s">
        <v>357</v>
      </c>
      <c r="D66" s="27">
        <v>45859.541666666701</v>
      </c>
      <c r="E66" s="27">
        <v>45864.25</v>
      </c>
      <c r="F66" s="26" t="s">
        <v>358</v>
      </c>
    </row>
    <row r="67" spans="1:6" s="5" customFormat="1" ht="62" x14ac:dyDescent="0.35">
      <c r="A67" s="25" t="s">
        <v>17</v>
      </c>
      <c r="B67" s="25" t="s">
        <v>18</v>
      </c>
      <c r="C67" s="26" t="s">
        <v>19</v>
      </c>
      <c r="D67" s="27">
        <v>45862.833333333299</v>
      </c>
      <c r="E67" s="27">
        <v>45863.25</v>
      </c>
      <c r="F67" s="26" t="s">
        <v>20</v>
      </c>
    </row>
    <row r="68" spans="1:6" s="5" customFormat="1" ht="77.5" x14ac:dyDescent="0.35">
      <c r="A68" s="25" t="s">
        <v>17</v>
      </c>
      <c r="B68" s="25" t="s">
        <v>18</v>
      </c>
      <c r="C68" s="26" t="s">
        <v>39</v>
      </c>
      <c r="D68" s="27">
        <v>45862.833333333299</v>
      </c>
      <c r="E68" s="27">
        <v>45863.25</v>
      </c>
      <c r="F68" s="26" t="s">
        <v>40</v>
      </c>
    </row>
    <row r="69" spans="1:6" s="5" customFormat="1" ht="46.5" x14ac:dyDescent="0.35">
      <c r="A69" s="25" t="s">
        <v>17</v>
      </c>
      <c r="B69" s="25" t="s">
        <v>5</v>
      </c>
      <c r="C69" s="26" t="s">
        <v>41</v>
      </c>
      <c r="D69" s="27">
        <v>45862.833333333299</v>
      </c>
      <c r="E69" s="27">
        <v>45863.25</v>
      </c>
      <c r="F69" s="26" t="s">
        <v>42</v>
      </c>
    </row>
    <row r="70" spans="1:6" s="5" customFormat="1" ht="77.5" x14ac:dyDescent="0.35">
      <c r="A70" s="25" t="s">
        <v>48</v>
      </c>
      <c r="B70" s="25" t="s">
        <v>2</v>
      </c>
      <c r="C70" s="26" t="s">
        <v>49</v>
      </c>
      <c r="D70" s="27">
        <v>45862.833333333299</v>
      </c>
      <c r="E70" s="27">
        <v>45863.25</v>
      </c>
      <c r="F70" s="26" t="s">
        <v>50</v>
      </c>
    </row>
    <row r="71" spans="1:6" s="5" customFormat="1" ht="77.5" x14ac:dyDescent="0.35">
      <c r="A71" s="25" t="s">
        <v>48</v>
      </c>
      <c r="B71" s="25" t="s">
        <v>6</v>
      </c>
      <c r="C71" s="26" t="s">
        <v>51</v>
      </c>
      <c r="D71" s="27">
        <v>45862.833333333299</v>
      </c>
      <c r="E71" s="27">
        <v>45863.25</v>
      </c>
      <c r="F71" s="26" t="s">
        <v>50</v>
      </c>
    </row>
    <row r="72" spans="1:6" s="5" customFormat="1" ht="93" x14ac:dyDescent="0.35">
      <c r="A72" s="25" t="s">
        <v>48</v>
      </c>
      <c r="B72" s="25" t="s">
        <v>18</v>
      </c>
      <c r="C72" s="26" t="s">
        <v>348</v>
      </c>
      <c r="D72" s="27">
        <v>45862.875</v>
      </c>
      <c r="E72" s="27">
        <v>45863.25</v>
      </c>
      <c r="F72" s="26" t="s">
        <v>349</v>
      </c>
    </row>
    <row r="73" spans="1:6" s="5" customFormat="1" ht="62" x14ac:dyDescent="0.35">
      <c r="A73" s="25" t="s">
        <v>367</v>
      </c>
      <c r="B73" s="25" t="s">
        <v>5</v>
      </c>
      <c r="C73" s="26" t="s">
        <v>368</v>
      </c>
      <c r="D73" s="27">
        <v>45862.833333333299</v>
      </c>
      <c r="E73" s="27">
        <v>45863.208333333299</v>
      </c>
      <c r="F73" s="26" t="s">
        <v>369</v>
      </c>
    </row>
    <row r="74" spans="1:6" s="5" customFormat="1" ht="93" x14ac:dyDescent="0.35">
      <c r="A74" s="25" t="s">
        <v>367</v>
      </c>
      <c r="B74" s="25" t="s">
        <v>4</v>
      </c>
      <c r="C74" s="26" t="s">
        <v>370</v>
      </c>
      <c r="D74" s="27">
        <v>45862.791666666701</v>
      </c>
      <c r="E74" s="27">
        <v>45863.208333333299</v>
      </c>
      <c r="F74" s="26" t="s">
        <v>371</v>
      </c>
    </row>
    <row r="75" spans="1:6" s="5" customFormat="1" ht="77.5" x14ac:dyDescent="0.35">
      <c r="A75" s="25" t="s">
        <v>359</v>
      </c>
      <c r="B75" s="25" t="s">
        <v>2</v>
      </c>
      <c r="C75" s="26" t="s">
        <v>360</v>
      </c>
      <c r="D75" s="27">
        <v>45862.875</v>
      </c>
      <c r="E75" s="27">
        <v>45863.25</v>
      </c>
      <c r="F75" s="26" t="s">
        <v>361</v>
      </c>
    </row>
    <row r="76" spans="1:6" s="5" customFormat="1" ht="93" x14ac:dyDescent="0.35">
      <c r="A76" s="25" t="s">
        <v>81</v>
      </c>
      <c r="B76" s="25" t="s">
        <v>5</v>
      </c>
      <c r="C76" s="26" t="s">
        <v>82</v>
      </c>
      <c r="D76" s="27">
        <v>45804.833333333299</v>
      </c>
      <c r="E76" s="27">
        <v>45880.25</v>
      </c>
      <c r="F76" s="26" t="s">
        <v>83</v>
      </c>
    </row>
    <row r="77" spans="1:6" s="5" customFormat="1" ht="46.5" x14ac:dyDescent="0.35">
      <c r="A77" s="25" t="s">
        <v>210</v>
      </c>
      <c r="B77" s="25" t="s">
        <v>2</v>
      </c>
      <c r="C77" s="26" t="s">
        <v>211</v>
      </c>
      <c r="D77" s="27">
        <v>45862.875</v>
      </c>
      <c r="E77" s="27">
        <v>45863.25</v>
      </c>
      <c r="F77" s="26" t="s">
        <v>212</v>
      </c>
    </row>
    <row r="78" spans="1:6" s="5" customFormat="1" ht="46.5" x14ac:dyDescent="0.35">
      <c r="A78" s="25" t="s">
        <v>210</v>
      </c>
      <c r="B78" s="25" t="s">
        <v>2</v>
      </c>
      <c r="C78" s="26" t="s">
        <v>213</v>
      </c>
      <c r="D78" s="27">
        <v>45862.875</v>
      </c>
      <c r="E78" s="27">
        <v>45863.25</v>
      </c>
      <c r="F78" s="26" t="s">
        <v>212</v>
      </c>
    </row>
    <row r="79" spans="1:6" s="5" customFormat="1" ht="46.5" x14ac:dyDescent="0.35">
      <c r="A79" s="25" t="s">
        <v>210</v>
      </c>
      <c r="B79" s="25" t="s">
        <v>2</v>
      </c>
      <c r="C79" s="26" t="s">
        <v>214</v>
      </c>
      <c r="D79" s="27">
        <v>45862.875</v>
      </c>
      <c r="E79" s="27">
        <v>45863.25</v>
      </c>
      <c r="F79" s="26" t="s">
        <v>212</v>
      </c>
    </row>
    <row r="80" spans="1:6" s="5" customFormat="1" ht="93" x14ac:dyDescent="0.35">
      <c r="A80" s="25" t="s">
        <v>103</v>
      </c>
      <c r="B80" s="25" t="s">
        <v>18</v>
      </c>
      <c r="C80" s="26" t="s">
        <v>104</v>
      </c>
      <c r="D80" s="27">
        <v>45862.833333333299</v>
      </c>
      <c r="E80" s="27">
        <v>45863.25</v>
      </c>
      <c r="F80" s="26" t="s">
        <v>105</v>
      </c>
    </row>
    <row r="81" spans="1:6" s="5" customFormat="1" ht="93" x14ac:dyDescent="0.35">
      <c r="A81" s="25" t="s">
        <v>99</v>
      </c>
      <c r="B81" s="25" t="s">
        <v>4</v>
      </c>
      <c r="C81" s="26" t="s">
        <v>100</v>
      </c>
      <c r="D81" s="27">
        <v>45862.833333333299</v>
      </c>
      <c r="E81" s="27">
        <v>45863.25</v>
      </c>
      <c r="F81" s="26" t="s">
        <v>101</v>
      </c>
    </row>
    <row r="82" spans="1:6" s="5" customFormat="1" ht="93" x14ac:dyDescent="0.35">
      <c r="A82" s="25" t="s">
        <v>99</v>
      </c>
      <c r="B82" s="25" t="s">
        <v>5</v>
      </c>
      <c r="C82" s="26" t="s">
        <v>102</v>
      </c>
      <c r="D82" s="27">
        <v>45862.833333333299</v>
      </c>
      <c r="E82" s="27">
        <v>45863.25</v>
      </c>
      <c r="F82" s="26" t="s">
        <v>101</v>
      </c>
    </row>
    <row r="83" spans="1:6" s="5" customFormat="1" ht="93" x14ac:dyDescent="0.35">
      <c r="A83" s="25" t="s">
        <v>99</v>
      </c>
      <c r="B83" s="25" t="s">
        <v>4</v>
      </c>
      <c r="C83" s="26" t="s">
        <v>106</v>
      </c>
      <c r="D83" s="27">
        <v>45862.833333333299</v>
      </c>
      <c r="E83" s="27">
        <v>45863.25</v>
      </c>
      <c r="F83" s="26" t="s">
        <v>107</v>
      </c>
    </row>
    <row r="84" spans="1:6" s="5" customFormat="1" ht="93" x14ac:dyDescent="0.35">
      <c r="A84" s="25" t="s">
        <v>99</v>
      </c>
      <c r="B84" s="25" t="s">
        <v>5</v>
      </c>
      <c r="C84" s="26" t="s">
        <v>128</v>
      </c>
      <c r="D84" s="27">
        <v>45862.916666666701</v>
      </c>
      <c r="E84" s="27">
        <v>45863.208333333299</v>
      </c>
      <c r="F84" s="26" t="s">
        <v>129</v>
      </c>
    </row>
    <row r="85" spans="1:6" s="5" customFormat="1" ht="93" x14ac:dyDescent="0.35">
      <c r="A85" s="25" t="s">
        <v>108</v>
      </c>
      <c r="B85" s="25" t="s">
        <v>4</v>
      </c>
      <c r="C85" s="26" t="s">
        <v>109</v>
      </c>
      <c r="D85" s="27">
        <v>45862.833333333299</v>
      </c>
      <c r="E85" s="27">
        <v>45863.25</v>
      </c>
      <c r="F85" s="26" t="s">
        <v>110</v>
      </c>
    </row>
    <row r="86" spans="1:6" s="5" customFormat="1" ht="93" x14ac:dyDescent="0.35">
      <c r="A86" s="25" t="s">
        <v>108</v>
      </c>
      <c r="B86" s="25" t="s">
        <v>5</v>
      </c>
      <c r="C86" s="26" t="s">
        <v>111</v>
      </c>
      <c r="D86" s="27">
        <v>45862.833333333299</v>
      </c>
      <c r="E86" s="27">
        <v>45863.25</v>
      </c>
      <c r="F86" s="26" t="s">
        <v>110</v>
      </c>
    </row>
    <row r="87" spans="1:6" s="5" customFormat="1" ht="93" x14ac:dyDescent="0.35">
      <c r="A87" s="25" t="s">
        <v>108</v>
      </c>
      <c r="B87" s="25" t="s">
        <v>5</v>
      </c>
      <c r="C87" s="26" t="s">
        <v>125</v>
      </c>
      <c r="D87" s="27">
        <v>45862.833333333299</v>
      </c>
      <c r="E87" s="27">
        <v>45863.25</v>
      </c>
      <c r="F87" s="26" t="s">
        <v>126</v>
      </c>
    </row>
    <row r="88" spans="1:6" s="5" customFormat="1" ht="93" x14ac:dyDescent="0.35">
      <c r="A88" s="25" t="s">
        <v>108</v>
      </c>
      <c r="B88" s="25" t="s">
        <v>5</v>
      </c>
      <c r="C88" s="26" t="s">
        <v>127</v>
      </c>
      <c r="D88" s="27">
        <v>45862.875</v>
      </c>
      <c r="E88" s="27">
        <v>45863.25</v>
      </c>
      <c r="F88" s="26" t="s">
        <v>126</v>
      </c>
    </row>
    <row r="89" spans="1:6" s="5" customFormat="1" ht="46.5" x14ac:dyDescent="0.35">
      <c r="A89" s="25" t="s">
        <v>108</v>
      </c>
      <c r="B89" s="25" t="s">
        <v>5</v>
      </c>
      <c r="C89" s="26" t="s">
        <v>159</v>
      </c>
      <c r="D89" s="27">
        <v>45862.833333333299</v>
      </c>
      <c r="E89" s="27">
        <v>45863.25</v>
      </c>
      <c r="F89" s="26" t="s">
        <v>160</v>
      </c>
    </row>
    <row r="90" spans="1:6" s="5" customFormat="1" ht="62" x14ac:dyDescent="0.35">
      <c r="A90" s="25" t="s">
        <v>57</v>
      </c>
      <c r="B90" s="25" t="s">
        <v>2</v>
      </c>
      <c r="C90" s="26" t="s">
        <v>58</v>
      </c>
      <c r="D90" s="27">
        <v>45862.916666666701</v>
      </c>
      <c r="E90" s="27">
        <v>45863.208333333299</v>
      </c>
      <c r="F90" s="26" t="s">
        <v>59</v>
      </c>
    </row>
    <row r="91" spans="1:6" s="5" customFormat="1" ht="93" x14ac:dyDescent="0.35">
      <c r="A91" s="25" t="s">
        <v>57</v>
      </c>
      <c r="B91" s="25" t="s">
        <v>2</v>
      </c>
      <c r="C91" s="26" t="s">
        <v>63</v>
      </c>
      <c r="D91" s="27">
        <v>45862.833333333299</v>
      </c>
      <c r="E91" s="27">
        <v>45863.25</v>
      </c>
      <c r="F91" s="26" t="s">
        <v>64</v>
      </c>
    </row>
    <row r="92" spans="1:6" s="5" customFormat="1" ht="77.5" x14ac:dyDescent="0.35">
      <c r="A92" s="25" t="s">
        <v>57</v>
      </c>
      <c r="B92" s="25" t="s">
        <v>6</v>
      </c>
      <c r="C92" s="26" t="s">
        <v>74</v>
      </c>
      <c r="D92" s="27">
        <v>45862.833333333299</v>
      </c>
      <c r="E92" s="27">
        <v>45863.25</v>
      </c>
      <c r="F92" s="26" t="s">
        <v>75</v>
      </c>
    </row>
    <row r="93" spans="1:6" s="5" customFormat="1" ht="93" x14ac:dyDescent="0.35">
      <c r="A93" s="25" t="s">
        <v>57</v>
      </c>
      <c r="B93" s="25" t="s">
        <v>2</v>
      </c>
      <c r="C93" s="26" t="s">
        <v>80</v>
      </c>
      <c r="D93" s="27">
        <v>45862.833333333299</v>
      </c>
      <c r="E93" s="27">
        <v>45863.25</v>
      </c>
      <c r="F93" s="26" t="s">
        <v>78</v>
      </c>
    </row>
    <row r="94" spans="1:6" s="5" customFormat="1" ht="46.5" x14ac:dyDescent="0.35">
      <c r="A94" s="25" t="s">
        <v>57</v>
      </c>
      <c r="B94" s="25" t="s">
        <v>6</v>
      </c>
      <c r="C94" s="26" t="s">
        <v>91</v>
      </c>
      <c r="D94" s="27">
        <v>45862.875</v>
      </c>
      <c r="E94" s="27">
        <v>45863.25</v>
      </c>
      <c r="F94" s="26" t="s">
        <v>92</v>
      </c>
    </row>
    <row r="95" spans="1:6" s="5" customFormat="1" ht="62" x14ac:dyDescent="0.35">
      <c r="A95" s="25" t="s">
        <v>57</v>
      </c>
      <c r="B95" s="25" t="s">
        <v>2</v>
      </c>
      <c r="C95" s="26" t="s">
        <v>95</v>
      </c>
      <c r="D95" s="27">
        <v>45862.875</v>
      </c>
      <c r="E95" s="27">
        <v>45863.25</v>
      </c>
      <c r="F95" s="26" t="s">
        <v>96</v>
      </c>
    </row>
    <row r="96" spans="1:6" s="5" customFormat="1" ht="62" x14ac:dyDescent="0.35">
      <c r="A96" s="25" t="s">
        <v>57</v>
      </c>
      <c r="B96" s="25" t="s">
        <v>18</v>
      </c>
      <c r="C96" s="26" t="s">
        <v>97</v>
      </c>
      <c r="D96" s="27">
        <v>45862.875</v>
      </c>
      <c r="E96" s="27">
        <v>45863.25</v>
      </c>
      <c r="F96" s="26" t="s">
        <v>96</v>
      </c>
    </row>
    <row r="97" spans="1:6" s="5" customFormat="1" ht="62" x14ac:dyDescent="0.35">
      <c r="A97" s="25" t="s">
        <v>57</v>
      </c>
      <c r="B97" s="25" t="s">
        <v>18</v>
      </c>
      <c r="C97" s="26" t="s">
        <v>98</v>
      </c>
      <c r="D97" s="27">
        <v>45862.875</v>
      </c>
      <c r="E97" s="27">
        <v>45863.25</v>
      </c>
      <c r="F97" s="26" t="s">
        <v>96</v>
      </c>
    </row>
    <row r="98" spans="1:6" s="5" customFormat="1" ht="93" x14ac:dyDescent="0.35">
      <c r="A98" s="25" t="s">
        <v>57</v>
      </c>
      <c r="B98" s="25" t="s">
        <v>2</v>
      </c>
      <c r="C98" s="26" t="s">
        <v>118</v>
      </c>
      <c r="D98" s="27">
        <v>45862.833333333299</v>
      </c>
      <c r="E98" s="27">
        <v>45863.25</v>
      </c>
      <c r="F98" s="26" t="s">
        <v>119</v>
      </c>
    </row>
    <row r="99" spans="1:6" s="5" customFormat="1" ht="93" x14ac:dyDescent="0.35">
      <c r="A99" s="25" t="s">
        <v>57</v>
      </c>
      <c r="B99" s="25" t="s">
        <v>6</v>
      </c>
      <c r="C99" s="26" t="s">
        <v>120</v>
      </c>
      <c r="D99" s="27">
        <v>45862.833333333299</v>
      </c>
      <c r="E99" s="27">
        <v>45863.25</v>
      </c>
      <c r="F99" s="26" t="s">
        <v>121</v>
      </c>
    </row>
    <row r="100" spans="1:6" s="5" customFormat="1" ht="46.5" x14ac:dyDescent="0.35">
      <c r="A100" s="25" t="s">
        <v>57</v>
      </c>
      <c r="B100" s="25" t="s">
        <v>2</v>
      </c>
      <c r="C100" s="26" t="s">
        <v>156</v>
      </c>
      <c r="D100" s="27">
        <v>45862.833333333299</v>
      </c>
      <c r="E100" s="27">
        <v>45863.25</v>
      </c>
      <c r="F100" s="26" t="s">
        <v>157</v>
      </c>
    </row>
    <row r="101" spans="1:6" s="5" customFormat="1" ht="46.5" x14ac:dyDescent="0.35">
      <c r="A101" s="25" t="s">
        <v>57</v>
      </c>
      <c r="B101" s="25" t="s">
        <v>2</v>
      </c>
      <c r="C101" s="26" t="s">
        <v>158</v>
      </c>
      <c r="D101" s="27">
        <v>45862.833333333299</v>
      </c>
      <c r="E101" s="27">
        <v>45863.25</v>
      </c>
      <c r="F101" s="26" t="s">
        <v>157</v>
      </c>
    </row>
    <row r="102" spans="1:6" s="5" customFormat="1" ht="108.5" x14ac:dyDescent="0.35">
      <c r="A102" s="25" t="s">
        <v>57</v>
      </c>
      <c r="B102" s="25" t="s">
        <v>2</v>
      </c>
      <c r="C102" s="26" t="s">
        <v>296</v>
      </c>
      <c r="D102" s="27">
        <v>45862.916666666701</v>
      </c>
      <c r="E102" s="27">
        <v>45863.229166666701</v>
      </c>
      <c r="F102" s="26" t="s">
        <v>297</v>
      </c>
    </row>
    <row r="103" spans="1:6" s="5" customFormat="1" ht="46.5" x14ac:dyDescent="0.35">
      <c r="A103" s="25" t="s">
        <v>29</v>
      </c>
      <c r="B103" s="25" t="s">
        <v>2</v>
      </c>
      <c r="C103" s="26" t="s">
        <v>30</v>
      </c>
      <c r="D103" s="27">
        <v>45862.875</v>
      </c>
      <c r="E103" s="27">
        <v>45863.208333333299</v>
      </c>
      <c r="F103" s="26" t="s">
        <v>31</v>
      </c>
    </row>
    <row r="104" spans="1:6" s="5" customFormat="1" ht="46.5" x14ac:dyDescent="0.35">
      <c r="A104" s="25" t="s">
        <v>29</v>
      </c>
      <c r="B104" s="25" t="s">
        <v>6</v>
      </c>
      <c r="C104" s="26" t="s">
        <v>32</v>
      </c>
      <c r="D104" s="27">
        <v>45862.875</v>
      </c>
      <c r="E104" s="27">
        <v>45863.208333333299</v>
      </c>
      <c r="F104" s="26" t="s">
        <v>31</v>
      </c>
    </row>
    <row r="105" spans="1:6" s="5" customFormat="1" ht="46.5" x14ac:dyDescent="0.35">
      <c r="A105" s="25" t="s">
        <v>29</v>
      </c>
      <c r="B105" s="25" t="s">
        <v>6</v>
      </c>
      <c r="C105" s="26" t="s">
        <v>43</v>
      </c>
      <c r="D105" s="27">
        <v>45862.875</v>
      </c>
      <c r="E105" s="27">
        <v>45863.208333333299</v>
      </c>
      <c r="F105" s="26" t="s">
        <v>44</v>
      </c>
    </row>
    <row r="106" spans="1:6" s="5" customFormat="1" ht="62" x14ac:dyDescent="0.35">
      <c r="A106" s="25" t="s">
        <v>29</v>
      </c>
      <c r="B106" s="25" t="s">
        <v>6</v>
      </c>
      <c r="C106" s="26" t="s">
        <v>52</v>
      </c>
      <c r="D106" s="27">
        <v>45862.875</v>
      </c>
      <c r="E106" s="27">
        <v>45863.208333333299</v>
      </c>
      <c r="F106" s="26" t="s">
        <v>53</v>
      </c>
    </row>
    <row r="107" spans="1:6" s="5" customFormat="1" ht="77.5" x14ac:dyDescent="0.35">
      <c r="A107" s="25" t="s">
        <v>112</v>
      </c>
      <c r="B107" s="25" t="s">
        <v>6</v>
      </c>
      <c r="C107" s="26" t="s">
        <v>113</v>
      </c>
      <c r="D107" s="27">
        <v>45862.833333333299</v>
      </c>
      <c r="E107" s="27">
        <v>45863.25</v>
      </c>
      <c r="F107" s="26" t="s">
        <v>114</v>
      </c>
    </row>
    <row r="108" spans="1:6" s="5" customFormat="1" ht="62" x14ac:dyDescent="0.35">
      <c r="A108" s="25" t="s">
        <v>115</v>
      </c>
      <c r="B108" s="25" t="s">
        <v>5</v>
      </c>
      <c r="C108" s="26" t="s">
        <v>116</v>
      </c>
      <c r="D108" s="27">
        <v>45862.833333333299</v>
      </c>
      <c r="E108" s="27">
        <v>45863.25</v>
      </c>
      <c r="F108" s="26" t="s">
        <v>117</v>
      </c>
    </row>
    <row r="109" spans="1:6" s="5" customFormat="1" ht="31" x14ac:dyDescent="0.35">
      <c r="A109" s="25" t="s">
        <v>268</v>
      </c>
      <c r="B109" s="25" t="s">
        <v>4</v>
      </c>
      <c r="C109" s="26" t="s">
        <v>269</v>
      </c>
      <c r="D109" s="27">
        <v>45862.833333333299</v>
      </c>
      <c r="E109" s="27">
        <v>45863.25</v>
      </c>
      <c r="F109" s="26" t="s">
        <v>270</v>
      </c>
    </row>
    <row r="110" spans="1:6" s="5" customFormat="1" ht="62" x14ac:dyDescent="0.35">
      <c r="A110" s="25" t="s">
        <v>268</v>
      </c>
      <c r="B110" s="25" t="s">
        <v>4</v>
      </c>
      <c r="C110" s="26" t="s">
        <v>273</v>
      </c>
      <c r="D110" s="27">
        <v>45855.25</v>
      </c>
      <c r="E110" s="27">
        <v>45876.25</v>
      </c>
      <c r="F110" s="26" t="s">
        <v>274</v>
      </c>
    </row>
    <row r="111" spans="1:6" s="5" customFormat="1" ht="46.5" x14ac:dyDescent="0.35">
      <c r="A111" s="25" t="s">
        <v>268</v>
      </c>
      <c r="B111" s="25" t="s">
        <v>4</v>
      </c>
      <c r="C111" s="26" t="s">
        <v>282</v>
      </c>
      <c r="D111" s="27">
        <v>45862.833333333299</v>
      </c>
      <c r="E111" s="27">
        <v>45863.25</v>
      </c>
      <c r="F111" s="26" t="s">
        <v>283</v>
      </c>
    </row>
    <row r="112" spans="1:6" s="5" customFormat="1" ht="46.5" x14ac:dyDescent="0.35">
      <c r="A112" s="25" t="s">
        <v>268</v>
      </c>
      <c r="B112" s="25" t="s">
        <v>4</v>
      </c>
      <c r="C112" s="26" t="s">
        <v>284</v>
      </c>
      <c r="D112" s="27">
        <v>45862.833333333299</v>
      </c>
      <c r="E112" s="27">
        <v>45863.25</v>
      </c>
      <c r="F112" s="26" t="s">
        <v>283</v>
      </c>
    </row>
    <row r="113" spans="1:6" s="5" customFormat="1" ht="46.5" x14ac:dyDescent="0.35">
      <c r="A113" s="25" t="s">
        <v>268</v>
      </c>
      <c r="B113" s="25" t="s">
        <v>4</v>
      </c>
      <c r="C113" s="26" t="s">
        <v>285</v>
      </c>
      <c r="D113" s="27">
        <v>45862.833333333299</v>
      </c>
      <c r="E113" s="27">
        <v>45863.25</v>
      </c>
      <c r="F113" s="26" t="s">
        <v>283</v>
      </c>
    </row>
    <row r="114" spans="1:6" s="5" customFormat="1" ht="46.5" x14ac:dyDescent="0.35">
      <c r="A114" s="25" t="s">
        <v>268</v>
      </c>
      <c r="B114" s="25" t="s">
        <v>4</v>
      </c>
      <c r="C114" s="26" t="s">
        <v>286</v>
      </c>
      <c r="D114" s="27">
        <v>45862.833333333299</v>
      </c>
      <c r="E114" s="27">
        <v>45863.25</v>
      </c>
      <c r="F114" s="26" t="s">
        <v>283</v>
      </c>
    </row>
    <row r="115" spans="1:6" s="5" customFormat="1" ht="77.5" x14ac:dyDescent="0.35">
      <c r="A115" s="25" t="s">
        <v>287</v>
      </c>
      <c r="B115" s="25" t="s">
        <v>7</v>
      </c>
      <c r="C115" s="26" t="s">
        <v>288</v>
      </c>
      <c r="D115" s="27">
        <v>45862.916666666701</v>
      </c>
      <c r="E115" s="27">
        <v>45863.208333333299</v>
      </c>
      <c r="F115" s="26" t="s">
        <v>289</v>
      </c>
    </row>
    <row r="116" spans="1:6" s="5" customFormat="1" ht="77.5" x14ac:dyDescent="0.35">
      <c r="A116" s="25" t="s">
        <v>287</v>
      </c>
      <c r="B116" s="25" t="s">
        <v>8</v>
      </c>
      <c r="C116" s="26" t="s">
        <v>290</v>
      </c>
      <c r="D116" s="27">
        <v>45862.916666666701</v>
      </c>
      <c r="E116" s="27">
        <v>45863.229166666701</v>
      </c>
      <c r="F116" s="26" t="s">
        <v>291</v>
      </c>
    </row>
    <row r="117" spans="1:6" s="5" customFormat="1" ht="77.5" x14ac:dyDescent="0.35">
      <c r="A117" s="25" t="s">
        <v>287</v>
      </c>
      <c r="B117" s="25" t="s">
        <v>4</v>
      </c>
      <c r="C117" s="26" t="s">
        <v>292</v>
      </c>
      <c r="D117" s="27">
        <v>45862.916666666701</v>
      </c>
      <c r="E117" s="27">
        <v>45863.208333333299</v>
      </c>
      <c r="F117" s="26" t="s">
        <v>293</v>
      </c>
    </row>
    <row r="118" spans="1:6" s="5" customFormat="1" ht="77.5" x14ac:dyDescent="0.35">
      <c r="A118" s="25" t="s">
        <v>287</v>
      </c>
      <c r="B118" s="25" t="s">
        <v>7</v>
      </c>
      <c r="C118" s="26" t="s">
        <v>294</v>
      </c>
      <c r="D118" s="27">
        <v>45862.916666666701</v>
      </c>
      <c r="E118" s="27">
        <v>45863.208333333299</v>
      </c>
      <c r="F118" s="26" t="s">
        <v>293</v>
      </c>
    </row>
    <row r="119" spans="1:6" s="5" customFormat="1" ht="77.5" x14ac:dyDescent="0.35">
      <c r="A119" s="25" t="s">
        <v>287</v>
      </c>
      <c r="B119" s="25" t="s">
        <v>18</v>
      </c>
      <c r="C119" s="26" t="s">
        <v>295</v>
      </c>
      <c r="D119" s="27">
        <v>45862.916666666701</v>
      </c>
      <c r="E119" s="27">
        <v>45863.208333333299</v>
      </c>
      <c r="F119" s="26" t="s">
        <v>293</v>
      </c>
    </row>
    <row r="120" spans="1:6" s="5" customFormat="1" ht="77.5" x14ac:dyDescent="0.35">
      <c r="A120" s="25" t="s">
        <v>287</v>
      </c>
      <c r="B120" s="25" t="s">
        <v>7</v>
      </c>
      <c r="C120" s="26" t="s">
        <v>298</v>
      </c>
      <c r="D120" s="27">
        <v>45862.916666666701</v>
      </c>
      <c r="E120" s="27">
        <v>45863.229166666701</v>
      </c>
      <c r="F120" s="26" t="s">
        <v>299</v>
      </c>
    </row>
    <row r="121" spans="1:6" s="5" customFormat="1" ht="62" x14ac:dyDescent="0.35">
      <c r="A121" s="25" t="s">
        <v>287</v>
      </c>
      <c r="B121" s="25" t="s">
        <v>8</v>
      </c>
      <c r="C121" s="26" t="s">
        <v>300</v>
      </c>
      <c r="D121" s="27">
        <v>45862.916666666701</v>
      </c>
      <c r="E121" s="27">
        <v>45863.208333333299</v>
      </c>
      <c r="F121" s="26" t="s">
        <v>301</v>
      </c>
    </row>
    <row r="122" spans="1:6" s="5" customFormat="1" ht="46.5" x14ac:dyDescent="0.35">
      <c r="A122" s="25" t="s">
        <v>287</v>
      </c>
      <c r="B122" s="25" t="s">
        <v>8</v>
      </c>
      <c r="C122" s="26" t="s">
        <v>307</v>
      </c>
      <c r="D122" s="27">
        <v>45862.916666666701</v>
      </c>
      <c r="E122" s="27">
        <v>45863.229166666701</v>
      </c>
      <c r="F122" s="26" t="s">
        <v>308</v>
      </c>
    </row>
    <row r="123" spans="1:6" s="5" customFormat="1" ht="62" x14ac:dyDescent="0.35">
      <c r="A123" s="25" t="s">
        <v>287</v>
      </c>
      <c r="B123" s="25" t="s">
        <v>8</v>
      </c>
      <c r="C123" s="26" t="s">
        <v>309</v>
      </c>
      <c r="D123" s="27">
        <v>45862.916666666701</v>
      </c>
      <c r="E123" s="27">
        <v>45863.229166666701</v>
      </c>
      <c r="F123" s="26" t="s">
        <v>310</v>
      </c>
    </row>
    <row r="124" spans="1:6" s="5" customFormat="1" ht="77.5" x14ac:dyDescent="0.35">
      <c r="A124" s="25" t="s">
        <v>287</v>
      </c>
      <c r="B124" s="25" t="s">
        <v>8</v>
      </c>
      <c r="C124" s="26" t="s">
        <v>311</v>
      </c>
      <c r="D124" s="27">
        <v>45862.916666666701</v>
      </c>
      <c r="E124" s="27">
        <v>45863.229166666701</v>
      </c>
      <c r="F124" s="26" t="s">
        <v>312</v>
      </c>
    </row>
    <row r="125" spans="1:6" s="5" customFormat="1" ht="77.5" x14ac:dyDescent="0.35">
      <c r="A125" s="25" t="s">
        <v>287</v>
      </c>
      <c r="B125" s="25" t="s">
        <v>8</v>
      </c>
      <c r="C125" s="26" t="s">
        <v>313</v>
      </c>
      <c r="D125" s="27">
        <v>45862.916666666701</v>
      </c>
      <c r="E125" s="27">
        <v>45863.229166666701</v>
      </c>
      <c r="F125" s="26" t="s">
        <v>314</v>
      </c>
    </row>
    <row r="126" spans="1:6" s="5" customFormat="1" ht="46.5" x14ac:dyDescent="0.35">
      <c r="A126" s="25" t="s">
        <v>287</v>
      </c>
      <c r="B126" s="25" t="s">
        <v>7</v>
      </c>
      <c r="C126" s="26" t="s">
        <v>315</v>
      </c>
      <c r="D126" s="27">
        <v>45862.916666666701</v>
      </c>
      <c r="E126" s="27">
        <v>45863.229166666701</v>
      </c>
      <c r="F126" s="26" t="s">
        <v>316</v>
      </c>
    </row>
    <row r="127" spans="1:6" s="5" customFormat="1" ht="62" x14ac:dyDescent="0.35">
      <c r="A127" s="25" t="s">
        <v>227</v>
      </c>
      <c r="B127" s="25" t="s">
        <v>5</v>
      </c>
      <c r="C127" s="26" t="s">
        <v>228</v>
      </c>
      <c r="D127" s="27">
        <v>45862.875</v>
      </c>
      <c r="E127" s="27">
        <v>45863.25</v>
      </c>
      <c r="F127" s="26" t="s">
        <v>229</v>
      </c>
    </row>
    <row r="128" spans="1:6" s="5" customFormat="1" ht="46.5" x14ac:dyDescent="0.35">
      <c r="A128" s="25" t="s">
        <v>238</v>
      </c>
      <c r="B128" s="25" t="s">
        <v>6</v>
      </c>
      <c r="C128" s="26" t="s">
        <v>239</v>
      </c>
      <c r="D128" s="27">
        <v>45862.875</v>
      </c>
      <c r="E128" s="27">
        <v>45863.25</v>
      </c>
      <c r="F128" s="26" t="s">
        <v>240</v>
      </c>
    </row>
    <row r="129" spans="1:6" s="5" customFormat="1" ht="46.5" x14ac:dyDescent="0.35">
      <c r="A129" s="25" t="s">
        <v>217</v>
      </c>
      <c r="B129" s="25" t="s">
        <v>6</v>
      </c>
      <c r="C129" s="26" t="s">
        <v>218</v>
      </c>
      <c r="D129" s="27">
        <v>45862.875</v>
      </c>
      <c r="E129" s="27">
        <v>45863.25</v>
      </c>
      <c r="F129" s="26" t="s">
        <v>219</v>
      </c>
    </row>
    <row r="130" spans="1:6" s="5" customFormat="1" ht="46.5" x14ac:dyDescent="0.35">
      <c r="A130" s="25" t="s">
        <v>220</v>
      </c>
      <c r="B130" s="25" t="s">
        <v>4</v>
      </c>
      <c r="C130" s="26" t="s">
        <v>221</v>
      </c>
      <c r="D130" s="27">
        <v>45862.875</v>
      </c>
      <c r="E130" s="27">
        <v>45863.25</v>
      </c>
      <c r="F130" s="26" t="s">
        <v>222</v>
      </c>
    </row>
    <row r="131" spans="1:6" s="5" customFormat="1" ht="31" x14ac:dyDescent="0.35">
      <c r="A131" s="25" t="s">
        <v>220</v>
      </c>
      <c r="B131" s="25" t="s">
        <v>4</v>
      </c>
      <c r="C131" s="26" t="s">
        <v>246</v>
      </c>
      <c r="D131" s="27">
        <v>45862.875</v>
      </c>
      <c r="E131" s="27">
        <v>45863.25</v>
      </c>
      <c r="F131" s="26" t="s">
        <v>247</v>
      </c>
    </row>
    <row r="132" spans="1:6" s="5" customFormat="1" ht="93" x14ac:dyDescent="0.35">
      <c r="A132" s="25" t="s">
        <v>220</v>
      </c>
      <c r="B132" s="25" t="s">
        <v>5</v>
      </c>
      <c r="C132" s="26" t="s">
        <v>329</v>
      </c>
      <c r="D132" s="27">
        <v>45862.875</v>
      </c>
      <c r="E132" s="27">
        <v>45863.25</v>
      </c>
      <c r="F132" s="26" t="s">
        <v>330</v>
      </c>
    </row>
    <row r="133" spans="1:6" s="5" customFormat="1" ht="93" x14ac:dyDescent="0.35">
      <c r="A133" s="25" t="s">
        <v>304</v>
      </c>
      <c r="B133" s="25" t="s">
        <v>6</v>
      </c>
      <c r="C133" s="26" t="s">
        <v>305</v>
      </c>
      <c r="D133" s="27">
        <v>45862.916666666701</v>
      </c>
      <c r="E133" s="27">
        <v>45863.229166666701</v>
      </c>
      <c r="F133" s="26" t="s">
        <v>306</v>
      </c>
    </row>
    <row r="134" spans="1:6" s="5" customFormat="1" ht="77.5" x14ac:dyDescent="0.35">
      <c r="A134" s="25" t="s">
        <v>350</v>
      </c>
      <c r="B134" s="25" t="s">
        <v>2</v>
      </c>
      <c r="C134" s="26" t="s">
        <v>351</v>
      </c>
      <c r="D134" s="27">
        <v>45862.875</v>
      </c>
      <c r="E134" s="27">
        <v>45863.25</v>
      </c>
      <c r="F134" s="26" t="s">
        <v>352</v>
      </c>
    </row>
    <row r="135" spans="1:6" s="5" customFormat="1" ht="77.5" x14ac:dyDescent="0.35">
      <c r="A135" s="25" t="s">
        <v>67</v>
      </c>
      <c r="B135" s="25" t="s">
        <v>18</v>
      </c>
      <c r="C135" s="26" t="s">
        <v>68</v>
      </c>
      <c r="D135" s="27">
        <v>45818.25</v>
      </c>
      <c r="E135" s="27">
        <v>45871.25</v>
      </c>
      <c r="F135" s="26" t="s">
        <v>69</v>
      </c>
    </row>
    <row r="136" spans="1:6" s="5" customFormat="1" ht="77.5" x14ac:dyDescent="0.35">
      <c r="A136" s="25" t="s">
        <v>67</v>
      </c>
      <c r="B136" s="25" t="s">
        <v>5</v>
      </c>
      <c r="C136" s="26" t="s">
        <v>70</v>
      </c>
      <c r="D136" s="27">
        <v>45862.833333333299</v>
      </c>
      <c r="E136" s="27">
        <v>45863.25</v>
      </c>
      <c r="F136" s="26" t="s">
        <v>69</v>
      </c>
    </row>
    <row r="137" spans="1:6" s="5" customFormat="1" ht="77.5" x14ac:dyDescent="0.35">
      <c r="A137" s="25" t="s">
        <v>67</v>
      </c>
      <c r="B137" s="25" t="s">
        <v>4</v>
      </c>
      <c r="C137" s="26" t="s">
        <v>73</v>
      </c>
      <c r="D137" s="27">
        <v>45862.833333333299</v>
      </c>
      <c r="E137" s="27">
        <v>45863.25</v>
      </c>
      <c r="F137" s="26" t="s">
        <v>69</v>
      </c>
    </row>
    <row r="138" spans="1:6" s="5" customFormat="1" ht="139.5" x14ac:dyDescent="0.35">
      <c r="A138" s="25" t="s">
        <v>324</v>
      </c>
      <c r="B138" s="25" t="s">
        <v>18</v>
      </c>
      <c r="C138" s="26" t="s">
        <v>325</v>
      </c>
      <c r="D138" s="27">
        <v>45823.833333333299</v>
      </c>
      <c r="E138" s="27">
        <v>45916.291666666701</v>
      </c>
      <c r="F138" s="26" t="s">
        <v>326</v>
      </c>
    </row>
    <row r="139" spans="1:6" s="5" customFormat="1" ht="93" x14ac:dyDescent="0.35">
      <c r="A139" s="25" t="s">
        <v>324</v>
      </c>
      <c r="B139" s="25" t="s">
        <v>6</v>
      </c>
      <c r="C139" s="26" t="s">
        <v>327</v>
      </c>
      <c r="D139" s="27">
        <v>45862.875</v>
      </c>
      <c r="E139" s="27">
        <v>45863.25</v>
      </c>
      <c r="F139" s="26" t="s">
        <v>328</v>
      </c>
    </row>
    <row r="140" spans="1:6" s="5" customFormat="1" ht="46.5" x14ac:dyDescent="0.35">
      <c r="A140" s="25" t="s">
        <v>324</v>
      </c>
      <c r="B140" s="25" t="s">
        <v>2</v>
      </c>
      <c r="C140" s="26" t="s">
        <v>362</v>
      </c>
      <c r="D140" s="27">
        <v>45862.875</v>
      </c>
      <c r="E140" s="27">
        <v>45863.25</v>
      </c>
      <c r="F140" s="26" t="s">
        <v>363</v>
      </c>
    </row>
    <row r="141" spans="1:6" s="5" customFormat="1" ht="46.5" x14ac:dyDescent="0.35">
      <c r="A141" s="25" t="s">
        <v>172</v>
      </c>
      <c r="B141" s="25" t="s">
        <v>6</v>
      </c>
      <c r="C141" s="26" t="s">
        <v>173</v>
      </c>
      <c r="D141" s="27">
        <v>45862.875</v>
      </c>
      <c r="E141" s="27">
        <v>45863.25</v>
      </c>
      <c r="F141" s="26" t="s">
        <v>174</v>
      </c>
    </row>
    <row r="142" spans="1:6" s="5" customFormat="1" ht="46.5" x14ac:dyDescent="0.35">
      <c r="A142" s="25" t="s">
        <v>172</v>
      </c>
      <c r="B142" s="25" t="s">
        <v>6</v>
      </c>
      <c r="C142" s="26" t="s">
        <v>195</v>
      </c>
      <c r="D142" s="27">
        <v>45862.875</v>
      </c>
      <c r="E142" s="27">
        <v>45863.25</v>
      </c>
      <c r="F142" s="26" t="s">
        <v>196</v>
      </c>
    </row>
    <row r="143" spans="1:6" s="5" customFormat="1" ht="46.5" x14ac:dyDescent="0.35">
      <c r="A143" s="25" t="s">
        <v>172</v>
      </c>
      <c r="B143" s="25" t="s">
        <v>6</v>
      </c>
      <c r="C143" s="26" t="s">
        <v>197</v>
      </c>
      <c r="D143" s="27">
        <v>45862.875</v>
      </c>
      <c r="E143" s="27">
        <v>45863.25</v>
      </c>
      <c r="F143" s="26" t="s">
        <v>196</v>
      </c>
    </row>
    <row r="144" spans="1:6" s="5" customFormat="1" ht="46.5" x14ac:dyDescent="0.35">
      <c r="A144" s="25" t="s">
        <v>172</v>
      </c>
      <c r="B144" s="25" t="s">
        <v>6</v>
      </c>
      <c r="C144" s="26" t="s">
        <v>198</v>
      </c>
      <c r="D144" s="27">
        <v>45862.875</v>
      </c>
      <c r="E144" s="27">
        <v>45863.25</v>
      </c>
      <c r="F144" s="26" t="s">
        <v>196</v>
      </c>
    </row>
    <row r="145" spans="1:6" s="5" customFormat="1" ht="46.5" x14ac:dyDescent="0.35">
      <c r="A145" s="25" t="s">
        <v>172</v>
      </c>
      <c r="B145" s="25" t="s">
        <v>2</v>
      </c>
      <c r="C145" s="26" t="s">
        <v>203</v>
      </c>
      <c r="D145" s="27">
        <v>45862.833333333299</v>
      </c>
      <c r="E145" s="27">
        <v>45863.25</v>
      </c>
      <c r="F145" s="26" t="s">
        <v>204</v>
      </c>
    </row>
    <row r="146" spans="1:6" s="5" customFormat="1" ht="77.5" x14ac:dyDescent="0.35">
      <c r="A146" s="25" t="s">
        <v>364</v>
      </c>
      <c r="B146" s="25" t="s">
        <v>5</v>
      </c>
      <c r="C146" s="26" t="s">
        <v>365</v>
      </c>
      <c r="D146" s="27">
        <v>45862.875</v>
      </c>
      <c r="E146" s="27">
        <v>45863.25</v>
      </c>
      <c r="F146" s="26" t="s">
        <v>366</v>
      </c>
    </row>
    <row r="147" spans="1:6" s="5" customFormat="1" ht="46.5" x14ac:dyDescent="0.35">
      <c r="A147" s="25" t="s">
        <v>167</v>
      </c>
      <c r="B147" s="25" t="s">
        <v>5</v>
      </c>
      <c r="C147" s="26" t="s">
        <v>168</v>
      </c>
      <c r="D147" s="27">
        <v>45862.875</v>
      </c>
      <c r="E147" s="27">
        <v>45863.25</v>
      </c>
      <c r="F147" s="26" t="s">
        <v>169</v>
      </c>
    </row>
    <row r="148" spans="1:6" s="5" customFormat="1" ht="46.5" x14ac:dyDescent="0.35">
      <c r="A148" s="25" t="s">
        <v>167</v>
      </c>
      <c r="B148" s="25" t="s">
        <v>5</v>
      </c>
      <c r="C148" s="26" t="s">
        <v>170</v>
      </c>
      <c r="D148" s="27">
        <v>45862.875</v>
      </c>
      <c r="E148" s="27">
        <v>45863.25</v>
      </c>
      <c r="F148" s="26" t="s">
        <v>169</v>
      </c>
    </row>
    <row r="149" spans="1:6" s="5" customFormat="1" ht="46.5" x14ac:dyDescent="0.35">
      <c r="A149" s="25" t="s">
        <v>167</v>
      </c>
      <c r="B149" s="25" t="s">
        <v>5</v>
      </c>
      <c r="C149" s="26" t="s">
        <v>171</v>
      </c>
      <c r="D149" s="27">
        <v>45862.875</v>
      </c>
      <c r="E149" s="27">
        <v>45863.25</v>
      </c>
      <c r="F149" s="26" t="s">
        <v>169</v>
      </c>
    </row>
    <row r="150" spans="1:6" s="5" customFormat="1" ht="46.5" x14ac:dyDescent="0.35">
      <c r="A150" s="25" t="s">
        <v>167</v>
      </c>
      <c r="B150" s="25" t="s">
        <v>4</v>
      </c>
      <c r="C150" s="26" t="s">
        <v>175</v>
      </c>
      <c r="D150" s="27">
        <v>45862.875</v>
      </c>
      <c r="E150" s="27">
        <v>45863.25</v>
      </c>
      <c r="F150" s="26" t="s">
        <v>174</v>
      </c>
    </row>
    <row r="151" spans="1:6" s="5" customFormat="1" ht="31" x14ac:dyDescent="0.35">
      <c r="A151" s="25" t="s">
        <v>167</v>
      </c>
      <c r="B151" s="25" t="s">
        <v>5</v>
      </c>
      <c r="C151" s="26" t="s">
        <v>205</v>
      </c>
      <c r="D151" s="27">
        <v>45862.833333333299</v>
      </c>
      <c r="E151" s="27">
        <v>45863.208333333299</v>
      </c>
      <c r="F151" s="26" t="s">
        <v>206</v>
      </c>
    </row>
    <row r="152" spans="1:6" s="5" customFormat="1" ht="46.5" x14ac:dyDescent="0.35">
      <c r="A152" s="25" t="s">
        <v>190</v>
      </c>
      <c r="B152" s="25" t="s">
        <v>6</v>
      </c>
      <c r="C152" s="26" t="s">
        <v>191</v>
      </c>
      <c r="D152" s="27">
        <v>45804.208333333299</v>
      </c>
      <c r="E152" s="27">
        <v>46010.208333333299</v>
      </c>
      <c r="F152" s="26" t="s">
        <v>192</v>
      </c>
    </row>
    <row r="153" spans="1:6" s="5" customFormat="1" ht="46.5" x14ac:dyDescent="0.35">
      <c r="A153" s="25" t="s">
        <v>176</v>
      </c>
      <c r="B153" s="25" t="s">
        <v>6</v>
      </c>
      <c r="C153" s="26" t="s">
        <v>177</v>
      </c>
      <c r="D153" s="27">
        <v>45862.875</v>
      </c>
      <c r="E153" s="27">
        <v>45863.25</v>
      </c>
      <c r="F153" s="26" t="s">
        <v>178</v>
      </c>
    </row>
    <row r="154" spans="1:6" s="5" customFormat="1" ht="46.5" x14ac:dyDescent="0.35">
      <c r="A154" s="25" t="s">
        <v>176</v>
      </c>
      <c r="B154" s="25" t="s">
        <v>6</v>
      </c>
      <c r="C154" s="26" t="s">
        <v>179</v>
      </c>
      <c r="D154" s="27">
        <v>45862.875</v>
      </c>
      <c r="E154" s="27">
        <v>45863.25</v>
      </c>
      <c r="F154" s="26" t="s">
        <v>178</v>
      </c>
    </row>
    <row r="155" spans="1:6" s="5" customFormat="1" ht="46.5" x14ac:dyDescent="0.35">
      <c r="A155" s="25" t="s">
        <v>176</v>
      </c>
      <c r="B155" s="25" t="s">
        <v>6</v>
      </c>
      <c r="C155" s="26" t="s">
        <v>180</v>
      </c>
      <c r="D155" s="27">
        <v>45862.875</v>
      </c>
      <c r="E155" s="27">
        <v>45863.25</v>
      </c>
      <c r="F155" s="26" t="s">
        <v>178</v>
      </c>
    </row>
    <row r="156" spans="1:6" s="5" customFormat="1" ht="46.5" x14ac:dyDescent="0.35">
      <c r="A156" s="25" t="s">
        <v>176</v>
      </c>
      <c r="B156" s="25" t="s">
        <v>6</v>
      </c>
      <c r="C156" s="26" t="s">
        <v>181</v>
      </c>
      <c r="D156" s="27">
        <v>45862.875</v>
      </c>
      <c r="E156" s="27">
        <v>45863.25</v>
      </c>
      <c r="F156" s="26" t="s">
        <v>178</v>
      </c>
    </row>
    <row r="157" spans="1:6" s="5" customFormat="1" ht="46.5" x14ac:dyDescent="0.35">
      <c r="A157" s="25" t="s">
        <v>176</v>
      </c>
      <c r="B157" s="25" t="s">
        <v>6</v>
      </c>
      <c r="C157" s="26" t="s">
        <v>182</v>
      </c>
      <c r="D157" s="27">
        <v>45862.875</v>
      </c>
      <c r="E157" s="27">
        <v>45863.25</v>
      </c>
      <c r="F157" s="26" t="s">
        <v>178</v>
      </c>
    </row>
    <row r="158" spans="1:6" s="5" customFormat="1" ht="46.5" x14ac:dyDescent="0.35">
      <c r="A158" s="25" t="s">
        <v>176</v>
      </c>
      <c r="B158" s="25" t="s">
        <v>2</v>
      </c>
      <c r="C158" s="26" t="s">
        <v>183</v>
      </c>
      <c r="D158" s="27">
        <v>45862.875</v>
      </c>
      <c r="E158" s="27">
        <v>45863.25</v>
      </c>
      <c r="F158" s="26" t="s">
        <v>178</v>
      </c>
    </row>
    <row r="159" spans="1:6" s="5" customFormat="1" ht="46.5" x14ac:dyDescent="0.35">
      <c r="A159" s="25" t="s">
        <v>176</v>
      </c>
      <c r="B159" s="25" t="s">
        <v>6</v>
      </c>
      <c r="C159" s="26" t="s">
        <v>215</v>
      </c>
      <c r="D159" s="27">
        <v>45862.833333333299</v>
      </c>
      <c r="E159" s="27">
        <v>45863.25</v>
      </c>
      <c r="F159" s="26" t="s">
        <v>216</v>
      </c>
    </row>
    <row r="160" spans="1:6" s="5" customFormat="1" ht="77.5" x14ac:dyDescent="0.35">
      <c r="A160" s="25" t="s">
        <v>176</v>
      </c>
      <c r="B160" s="25" t="s">
        <v>6</v>
      </c>
      <c r="C160" s="26" t="s">
        <v>340</v>
      </c>
      <c r="D160" s="27">
        <v>45862.875</v>
      </c>
      <c r="E160" s="27">
        <v>45863.25</v>
      </c>
      <c r="F160" s="26" t="s">
        <v>341</v>
      </c>
    </row>
    <row r="161" spans="1:6" s="5" customFormat="1" ht="77.5" x14ac:dyDescent="0.35">
      <c r="A161" s="25" t="s">
        <v>176</v>
      </c>
      <c r="B161" s="25" t="s">
        <v>2</v>
      </c>
      <c r="C161" s="26" t="s">
        <v>342</v>
      </c>
      <c r="D161" s="27">
        <v>45862.875</v>
      </c>
      <c r="E161" s="27">
        <v>45863.25</v>
      </c>
      <c r="F161" s="26" t="s">
        <v>343</v>
      </c>
    </row>
    <row r="162" spans="1:6" s="5" customFormat="1" ht="62" x14ac:dyDescent="0.35">
      <c r="A162" s="25" t="s">
        <v>176</v>
      </c>
      <c r="B162" s="25" t="s">
        <v>2</v>
      </c>
      <c r="C162" s="26" t="s">
        <v>353</v>
      </c>
      <c r="D162" s="27">
        <v>45862.916666666701</v>
      </c>
      <c r="E162" s="27">
        <v>45863.25</v>
      </c>
      <c r="F162" s="26" t="s">
        <v>354</v>
      </c>
    </row>
    <row r="163" spans="1:6" s="5" customFormat="1" ht="62" x14ac:dyDescent="0.35">
      <c r="A163" s="25" t="s">
        <v>176</v>
      </c>
      <c r="B163" s="25" t="s">
        <v>6</v>
      </c>
      <c r="C163" s="26" t="s">
        <v>355</v>
      </c>
      <c r="D163" s="27">
        <v>45862.916666666701</v>
      </c>
      <c r="E163" s="27">
        <v>45863.25</v>
      </c>
      <c r="F163" s="26" t="s">
        <v>354</v>
      </c>
    </row>
    <row r="164" spans="1:6" s="5" customFormat="1" ht="31" x14ac:dyDescent="0.35">
      <c r="A164" s="25" t="s">
        <v>184</v>
      </c>
      <c r="B164" s="25" t="s">
        <v>7</v>
      </c>
      <c r="C164" s="26" t="s">
        <v>185</v>
      </c>
      <c r="D164" s="27">
        <v>45862.875</v>
      </c>
      <c r="E164" s="27">
        <v>45863.208333333299</v>
      </c>
      <c r="F164" s="26" t="s">
        <v>186</v>
      </c>
    </row>
    <row r="165" spans="1:6" s="5" customFormat="1" ht="31" x14ac:dyDescent="0.35">
      <c r="A165" s="25" t="s">
        <v>184</v>
      </c>
      <c r="B165" s="25" t="s">
        <v>7</v>
      </c>
      <c r="C165" s="26" t="s">
        <v>187</v>
      </c>
      <c r="D165" s="27">
        <v>45862.875</v>
      </c>
      <c r="E165" s="27">
        <v>45863.208333333299</v>
      </c>
      <c r="F165" s="26" t="s">
        <v>186</v>
      </c>
    </row>
    <row r="166" spans="1:6" s="5" customFormat="1" ht="31" x14ac:dyDescent="0.35">
      <c r="A166" s="25" t="s">
        <v>184</v>
      </c>
      <c r="B166" s="25" t="s">
        <v>7</v>
      </c>
      <c r="C166" s="26" t="s">
        <v>188</v>
      </c>
      <c r="D166" s="27">
        <v>45862.875</v>
      </c>
      <c r="E166" s="27">
        <v>45863.208333333299</v>
      </c>
      <c r="F166" s="26" t="s">
        <v>186</v>
      </c>
    </row>
    <row r="167" spans="1:6" s="5" customFormat="1" ht="31" x14ac:dyDescent="0.35">
      <c r="A167" s="25" t="s">
        <v>184</v>
      </c>
      <c r="B167" s="25" t="s">
        <v>7</v>
      </c>
      <c r="C167" s="26" t="s">
        <v>189</v>
      </c>
      <c r="D167" s="27">
        <v>45862.875</v>
      </c>
      <c r="E167" s="27">
        <v>45863.208333333299</v>
      </c>
      <c r="F167" s="26" t="s">
        <v>186</v>
      </c>
    </row>
    <row r="168" spans="1:6" s="5" customFormat="1" ht="31" x14ac:dyDescent="0.35">
      <c r="A168" s="25" t="s">
        <v>184</v>
      </c>
      <c r="B168" s="25" t="s">
        <v>8</v>
      </c>
      <c r="C168" s="26" t="s">
        <v>199</v>
      </c>
      <c r="D168" s="27">
        <v>45862.875</v>
      </c>
      <c r="E168" s="27">
        <v>45863.25</v>
      </c>
      <c r="F168" s="26" t="s">
        <v>200</v>
      </c>
    </row>
    <row r="169" spans="1:6" s="5" customFormat="1" ht="93" x14ac:dyDescent="0.35">
      <c r="A169" s="25" t="s">
        <v>122</v>
      </c>
      <c r="B169" s="25" t="s">
        <v>5</v>
      </c>
      <c r="C169" s="26" t="s">
        <v>123</v>
      </c>
      <c r="D169" s="27">
        <v>45862.833333333299</v>
      </c>
      <c r="E169" s="27">
        <v>45863.208333333299</v>
      </c>
      <c r="F169" s="26" t="s">
        <v>124</v>
      </c>
    </row>
    <row r="170" spans="1:6" ht="31" x14ac:dyDescent="0.35">
      <c r="A170" s="25" t="s">
        <v>122</v>
      </c>
      <c r="B170" s="25" t="s">
        <v>5</v>
      </c>
      <c r="C170" s="26" t="s">
        <v>193</v>
      </c>
      <c r="D170" s="27">
        <v>45684.208333333299</v>
      </c>
      <c r="E170" s="27">
        <v>46010.25</v>
      </c>
      <c r="F170" s="26" t="s">
        <v>194</v>
      </c>
    </row>
    <row r="171" spans="1:6" ht="31" x14ac:dyDescent="0.35">
      <c r="A171" s="25" t="s">
        <v>122</v>
      </c>
      <c r="B171" s="25" t="s">
        <v>4</v>
      </c>
      <c r="C171" s="26" t="s">
        <v>201</v>
      </c>
      <c r="D171" s="27">
        <v>45862.875</v>
      </c>
      <c r="E171" s="27">
        <v>45863.25</v>
      </c>
      <c r="F171" s="26" t="s">
        <v>202</v>
      </c>
    </row>
    <row r="172" spans="1:6" ht="46.5" x14ac:dyDescent="0.35">
      <c r="A172" s="25" t="s">
        <v>207</v>
      </c>
      <c r="B172" s="25" t="s">
        <v>5</v>
      </c>
      <c r="C172" s="26" t="s">
        <v>208</v>
      </c>
      <c r="D172" s="27">
        <v>45862.875</v>
      </c>
      <c r="E172" s="27">
        <v>45863.208333333299</v>
      </c>
      <c r="F172" s="26" t="s">
        <v>209</v>
      </c>
    </row>
    <row r="173" spans="1:6" ht="46.5" x14ac:dyDescent="0.35">
      <c r="A173" s="25" t="s">
        <v>164</v>
      </c>
      <c r="B173" s="25" t="s">
        <v>4</v>
      </c>
      <c r="C173" s="26" t="s">
        <v>165</v>
      </c>
      <c r="D173" s="27">
        <v>44936.875</v>
      </c>
      <c r="E173" s="27">
        <v>46060.208333333299</v>
      </c>
      <c r="F173" s="26" t="s">
        <v>166</v>
      </c>
    </row>
    <row r="174" spans="1:6" ht="77.5" x14ac:dyDescent="0.35">
      <c r="A174" s="25" t="s">
        <v>344</v>
      </c>
      <c r="B174" s="25" t="s">
        <v>6</v>
      </c>
      <c r="C174" s="26" t="s">
        <v>345</v>
      </c>
      <c r="D174" s="27">
        <v>45862.875</v>
      </c>
      <c r="E174" s="27">
        <v>45863.25</v>
      </c>
      <c r="F174" s="26" t="s">
        <v>343</v>
      </c>
    </row>
    <row r="175" spans="1:6" x14ac:dyDescent="0.35">
      <c r="A175" s="25"/>
      <c r="B175" s="25"/>
      <c r="C175" s="26"/>
      <c r="D175" s="27"/>
      <c r="E175" s="27"/>
      <c r="F175" s="26"/>
    </row>
  </sheetData>
  <autoFilter ref="A2:F82" xr:uid="{93B7315F-D2FC-4C0E-9F55-271D0AA7A834}">
    <sortState xmlns:xlrd2="http://schemas.microsoft.com/office/spreadsheetml/2017/richdata2" ref="A3:F174">
      <sortCondition ref="A2:A82"/>
    </sortState>
  </autoFilter>
  <mergeCells count="1">
    <mergeCell ref="A1:F1"/>
  </mergeCells>
  <conditionalFormatting sqref="A3:F175">
    <cfRule type="expression" dxfId="3" priority="1">
      <formula>$J3="Over 12 hours"</formula>
    </cfRule>
  </conditionalFormatting>
  <pageMargins left="0.7" right="0.7" top="0.75" bottom="0.75" header="0.3" footer="0.3"/>
  <pageSetup paperSize="9"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F7DD7E550E714EBBB37184DEE9042A" ma:contentTypeVersion="4" ma:contentTypeDescription="Create a new document." ma:contentTypeScope="" ma:versionID="993e41160bd79433078f1dac99c7621c">
  <xsd:schema xmlns:xsd="http://www.w3.org/2001/XMLSchema" xmlns:xs="http://www.w3.org/2001/XMLSchema" xmlns:p="http://schemas.microsoft.com/office/2006/metadata/properties" xmlns:ns2="4db06a9e-47bb-4e48-8002-f1a1cce53aab" xmlns:ns3="3add3de3-da4f-4a14-abc7-0122c5e6d5f6" targetNamespace="http://schemas.microsoft.com/office/2006/metadata/properties" ma:root="true" ma:fieldsID="c6940948c5ab8243157ce08a9de9ac0b" ns2:_="" ns3:_="">
    <xsd:import namespace="4db06a9e-47bb-4e48-8002-f1a1cce53aab"/>
    <xsd:import namespace="3add3de3-da4f-4a14-abc7-0122c5e6d5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b06a9e-47bb-4e48-8002-f1a1cce53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dd3de3-da4f-4a14-abc7-0122c5e6d5f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B28E8A-E5F0-4F94-84D1-4010DF1F6B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b06a9e-47bb-4e48-8002-f1a1cce53aab"/>
    <ds:schemaRef ds:uri="3add3de3-da4f-4a14-abc7-0122c5e6d5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C075FC-49E4-4E3E-8064-F066CAD46D1E}">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5FF2590-D718-4E2D-833D-CDB8C115C6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Front page</vt:lpstr>
      <vt:lpstr>Data Listing</vt:lpstr>
      <vt:lpstr>Friday</vt:lpstr>
      <vt:lpstr>Saturday</vt:lpstr>
      <vt:lpstr>Sunday</vt:lpstr>
      <vt:lpstr>Monday</vt:lpstr>
      <vt:lpstr>Tuesday</vt:lpstr>
      <vt:lpstr>Wednesday</vt:lpstr>
      <vt:lpstr>Thursday</vt:lpstr>
      <vt:lpstr>Direction</vt:lpstr>
      <vt:lpstr>Friday!Print_Area</vt:lpstr>
      <vt:lpstr>Friday!Print_Titles</vt:lpstr>
    </vt:vector>
  </TitlesOfParts>
  <Company>Highways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Sparks</dc:creator>
  <cp:lastModifiedBy>Max Lingley-Churchill</cp:lastModifiedBy>
  <cp:lastPrinted>2018-06-22T09:26:57Z</cp:lastPrinted>
  <dcterms:created xsi:type="dcterms:W3CDTF">2018-05-14T11:33:39Z</dcterms:created>
  <dcterms:modified xsi:type="dcterms:W3CDTF">2025-07-18T14:19:02Z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0x010100245106A6FB05E5439A2F0D1B69EDED6F</vt:lpwstr>
  </property>
</Properties>
</file>