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highways-my.sharepoint.com/personal/luke_williams_nationalhighways_co_uk/Documents/Desktop/DCR 02 April/"/>
    </mc:Choice>
  </mc:AlternateContent>
  <xr:revisionPtr revIDLastSave="86" documentId="8_{D4201DED-8D70-4BF4-B029-C09A8A71F9DC}" xr6:coauthVersionLast="47" xr6:coauthVersionMax="47" xr10:uidLastSave="{31480AC8-64ED-471C-A110-16C8753D508C}"/>
  <bookViews>
    <workbookView xWindow="-108" yWindow="-108" windowWidth="23256" windowHeight="12456" xr2:uid="{FBCCA358-97F8-4DAC-9D2B-6E1178264550}"/>
  </bookViews>
  <sheets>
    <sheet name="Front page" sheetId="11" r:id="rId1"/>
    <sheet name="Data Listing" sheetId="4" state="hidden" r:id="rId2"/>
    <sheet name="Thursday" sheetId="1" r:id="rId3"/>
    <sheet name="Friday" sheetId="5" r:id="rId4"/>
    <sheet name="Saturday" sheetId="6" r:id="rId5"/>
    <sheet name="Sunday" sheetId="7" r:id="rId6"/>
    <sheet name="Monday" sheetId="12" r:id="rId7"/>
    <sheet name="Tuesday" sheetId="9" r:id="rId8"/>
    <sheet name="Wednesday" sheetId="10" r:id="rId9"/>
  </sheets>
  <definedNames>
    <definedName name="_xlnm._FilterDatabase" localSheetId="3" hidden="1">Friday!$A$2:$F$35</definedName>
    <definedName name="_xlnm._FilterDatabase" localSheetId="6" hidden="1">Monday!$A$2:$F$16</definedName>
    <definedName name="_xlnm._FilterDatabase" localSheetId="4" hidden="1">Saturday!$A$2:$F$18</definedName>
    <definedName name="_xlnm._FilterDatabase" localSheetId="5" hidden="1">Sunday!$A$2:$F$44</definedName>
    <definedName name="_xlnm._FilterDatabase" localSheetId="2" hidden="1">Thursday!$A$2:$F$32</definedName>
    <definedName name="_xlnm._FilterDatabase" localSheetId="7" hidden="1">Tuesday!$A$2:$F$248</definedName>
    <definedName name="_xlnm._FilterDatabase" localSheetId="8" hidden="1">Wednesday!$A$2:$F$255</definedName>
    <definedName name="Direction">'Data Listing'!$A$1:$A$7</definedName>
    <definedName name="_xlnm.Print_Area" localSheetId="2">Thursday!$A:$F</definedName>
    <definedName name="_xlnm.Print_Titles" localSheetId="2">Thursday!$1:$1</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2" l="1"/>
  <c r="A6" i="11"/>
  <c r="A1" i="6" s="1"/>
  <c r="C2" i="11"/>
  <c r="A10" i="11"/>
  <c r="A1" i="10" s="1"/>
  <c r="A9" i="11"/>
  <c r="A1" i="9" s="1"/>
  <c r="A8" i="11"/>
  <c r="A7" i="11"/>
  <c r="A1" i="7" s="1"/>
  <c r="A5" i="11"/>
  <c r="A1" i="5" s="1"/>
  <c r="A4" i="11"/>
  <c r="A1" i="1" s="1"/>
</calcChain>
</file>

<file path=xl/sharedStrings.xml><?xml version="1.0" encoding="utf-8"?>
<sst xmlns="http://schemas.openxmlformats.org/spreadsheetml/2006/main" count="2413" uniqueCount="626">
  <si>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</si>
  <si>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</si>
  <si>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</si>
  <si>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</si>
  <si>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</si>
  <si>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</si>
  <si>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</si>
  <si>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</si>
  <si>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</si>
  <si>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</si>
  <si>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</si>
  <si>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</si>
  <si>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</si>
  <si>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</si>
  <si>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t>Each day we will upload an updated list of road closures covering that evening and the remainder of the week. Understandably plans can sometimes change, and it is for this reason we recommend you regularly visit the webpage to view the most up-to-date closure list.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</si>
  <si>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</si>
  <si>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Total closure report</t>
  </si>
  <si>
    <t>A1</t>
  </si>
  <si>
    <t>Both directions</t>
  </si>
  <si>
    <t>A1 both directions Black Cat roundabout - North quadrant closure</t>
  </si>
  <si>
    <t>Overall Scheme Details: A1 both directions
Black Cat roundabout - North quadrant closure for bypass construction on behalf of National Highways</t>
  </si>
  <si>
    <t>M40</t>
  </si>
  <si>
    <t>M40 Southbound, Jct 5 entry slip road closure</t>
  </si>
  <si>
    <t>Overall Scheme Details: M40 Southbound, 
Jct 6 to Jct 4, lane closures, entry slip road closure and diversion route for maintenance work.
Diversion via National Highways network</t>
  </si>
  <si>
    <t>M40 Northbound, Jct 5 Exit slip road closure</t>
  </si>
  <si>
    <t>Overall Scheme Details: M40 Northbound,
Jct 4 to Jct 6, lane closures, exit slip road closure and diversion route for maintenance work.
Diversion via National Highways network</t>
  </si>
  <si>
    <t>M40 Northbound, Jct 6, Exit slip road closure.</t>
  </si>
  <si>
    <t>Overall Scheme Details: M40 Northbound, Jct 5 to Jct 7.
Lane closures, slip road closures and diversion route for emergency maintenance works.
Diversion route via national highways network.</t>
  </si>
  <si>
    <t>M40 Northbound, Jct 6, Entry slip road closure.</t>
  </si>
  <si>
    <t>M40 Northbound Jct 4 exit slip road closure</t>
  </si>
  <si>
    <t>Overall Scheme Details: M40 Northbound, 
Jct 2 to Jct 4 lane closures, carriageway closure and diversion route for maintenance work
Diversion via National Highways network and local authority roads</t>
  </si>
  <si>
    <t>M40 Northbound Jct 2 to Jct 4 carriageway closure</t>
  </si>
  <si>
    <t>A52</t>
  </si>
  <si>
    <t>A52 westbound QMC to Priory Island carriageway closure</t>
  </si>
  <si>
    <t xml:space="preserve">Overall Scheme Details: A52 eastbound and westbound Priory roundabout to Dunkirk island.
Carriageway and lane closures for maintenance works.
Diversion route  via National Highways network and local authority network.
</t>
  </si>
  <si>
    <t>A14</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</si>
  <si>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</si>
  <si>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</si>
  <si>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A1(M)</t>
  </si>
  <si>
    <t>A1M southbound Jct 63 entry slip road closure</t>
  </si>
  <si>
    <t>Overall Scheme Details: A1M northbound and southbound Jct 61 to Jct 63
Carriageway closures. lane closure, 24hr lane closures with width and speed restrictions for Barrier Renewals</t>
  </si>
  <si>
    <t>A1M southbound Jct 62 exit slip road closure</t>
  </si>
  <si>
    <t>A1M southbound Jct 62 entry slip road closure</t>
  </si>
  <si>
    <t>A1M southbound Washington Services entry slip road closure</t>
  </si>
  <si>
    <t>A1M southbound Jct 61 exit slip road closure</t>
  </si>
  <si>
    <t>A1 Haggerston Layby closure to HGVs</t>
  </si>
  <si>
    <t xml:space="preserve">Overall Scheme Details: A1 southbound Haggerston Lay-By 
Closure for construction improvement/upgrade </t>
  </si>
  <si>
    <t>M57</t>
  </si>
  <si>
    <t>M57 Southbound Jct 1 exit slip road closure</t>
  </si>
  <si>
    <t xml:space="preserve">Overall Scheme Details: M57 southbound J1 exit slip to Tarbuck Island carriageway closure due to works by Knowsley Council </t>
  </si>
  <si>
    <t>M60</t>
  </si>
  <si>
    <t>M60 Anticlockwise Jct 12 to 10 carriageway closure including all slips and links roads</t>
  </si>
  <si>
    <t>Overall Scheme Details: M60 both directions Junction 13 to Junction 9 - carriageway closure for carriageway - reconstruction/renewal on behalf of National Highways</t>
  </si>
  <si>
    <t>M4</t>
  </si>
  <si>
    <t>M4 both directions Jct 7 entry slip road closures from Huntercombe Spur roundabout</t>
  </si>
  <si>
    <t>Overall Scheme Details: M4 both directions Jct 7
Slip closures for maintenance works</t>
  </si>
  <si>
    <t>A21</t>
  </si>
  <si>
    <t>A21 southbound Vauxhall exit slip road closure</t>
  </si>
  <si>
    <t>Overall Scheme Details: A21 southbound Vauxhall,
Reduced speed limit ,Slip and lane closure for emergency works.</t>
  </si>
  <si>
    <t>M20</t>
  </si>
  <si>
    <t>M20 eastbound Jct 8 entry slip road closure</t>
  </si>
  <si>
    <t>Overall Scheme Details: M20 both directions junction 7 to junction 9
carriageway, slip road closure,  contraflow and speed restrictions for traffic control measures</t>
  </si>
  <si>
    <t>A249</t>
  </si>
  <si>
    <t>A249 southbound Grovehurst exit slip</t>
  </si>
  <si>
    <t>Overall Scheme Details: A249 southbound Grovehurst exit slip
for Grovehurst BT works.</t>
  </si>
  <si>
    <t>M4 Northbound Jct 4a to Jct 4 carriageway closure</t>
  </si>
  <si>
    <t>Overall Scheme Details: M4 Northbound Jct 4a to Jct 4 
Carriageway and lane closure for drainage and resurfacing works 
Diversion via Local Authorities Network</t>
  </si>
  <si>
    <t>M25</t>
  </si>
  <si>
    <t>M25 Jct 4 Roundabout carriageway closure</t>
  </si>
  <si>
    <t>Overall Scheme Details: M25 Jct 4 Roundabout and Approaches
Carriageway and lane closure for emergency safety fence repairs
Diversion via National Highways Network</t>
  </si>
  <si>
    <t>A303</t>
  </si>
  <si>
    <t>A303 both directions Mere Laybys closed</t>
  </si>
  <si>
    <t>Overall Scheme Details: A303 both directions Tinkers Hill to Mere East lane closures for emergency drainage works</t>
  </si>
  <si>
    <t>A38</t>
  </si>
  <si>
    <t>A38 northbound Cappers Lane to Hilliards Cross carriageway closure</t>
  </si>
  <si>
    <t>Overall Scheme Details: A38 both directions Streethay (Cappers Lane Jct) to Fradley.
Carriageway, lane closures, plus 24/7 narrow lanes, exit and entry slip road and layby closures, and speed restrictions for HS2 works.
Diversion route is via National Highways and local authority network.</t>
  </si>
  <si>
    <t>A38 southbound Hilliare's Cross to Streethay carriageway closure</t>
  </si>
  <si>
    <t>M40 Northbound Jct 4 entry slip road from A404 closure.</t>
  </si>
  <si>
    <t>Overall Scheme Details: M40 Northbound Jct 4, lane closures, entry slip road closure and diversion route for maintenance works.
Diversion via National Highways network.</t>
  </si>
  <si>
    <t>M25 Jct 17 Clockwise Entry Slip Closure</t>
  </si>
  <si>
    <t xml:space="preserve">Overall Scheme Details: M25 Clockwise Jct 17 to Jct 18
Lane and slip road closure for urgent works 
Diversion via National Highways and Local Authorities Network </t>
  </si>
  <si>
    <t>A14 westbound Jct 51 to Jct 46 carriageway closure</t>
  </si>
  <si>
    <t>Overall Scheme Details: A14 both directions 
Beacon Hill to Woolpit - carriageway closure for carriageway - reconstruction/renewal on behalf of National Highways</t>
  </si>
  <si>
    <t>A47</t>
  </si>
  <si>
    <t>A47 eastbound Sutton Roundabout to Jct 15 carriageway closure</t>
  </si>
  <si>
    <t>Overall Scheme Details: A47 eastbound 
Sutton Roundabout to Jct 16 - carriageway closure and diversion route for carriageway - reconstruction/renewal on behalf of National Highways</t>
  </si>
  <si>
    <t>A47 westbound Ipswich Road Interchange to Watton Road Interchange carriageway closure</t>
  </si>
  <si>
    <t>Overall Scheme Details: A47 both directions
Watton Road to A140 - carriageway closure for carriageway - reconstruction/renewal on behalf of National Highways</t>
  </si>
  <si>
    <t>A47 eastbound Thickthorn Interchange between the exit and entry slip roads carriageway closure</t>
  </si>
  <si>
    <t>M11</t>
  </si>
  <si>
    <t>M11 northbound Jct 8 to Jct 10 carriageway closure</t>
  </si>
  <si>
    <t>Overall Scheme Details: M11 both directions 
Jct 8 to Jct 10 - carriageway closure, lane closures and diversion routes for carriageway - reconstruction/renewal on behalf of National Highways</t>
  </si>
  <si>
    <t>A47 westbound Fox Lane Jct to Dereham carriageway closure</t>
  </si>
  <si>
    <t>Overall Scheme Details: A47 both directions 
Toftwood to Norwich - carriageway closure and diversion route for white lining/road markings on behalf of National Highways</t>
  </si>
  <si>
    <t>A47 eastbound Oversley Lodge Roundabout to New Cut Roundabout carriageway closure</t>
  </si>
  <si>
    <t>Overall Scheme Details: A47 both directions 
Oversley Lodge Roundabout to New Cut Roundabout - carriageway closure and diversion route for carriageway - reconstruction/renewal on behalf of National Highways</t>
  </si>
  <si>
    <t>A47 westbound New Cut Roundabout to Oversley Lodge Roundabout carriageway closure</t>
  </si>
  <si>
    <t>M11 southbound Jct 11 to Jct 10 carriageway closure</t>
  </si>
  <si>
    <t>Overall Scheme Details: M11 both directions 
Jct 11 to Jct 10 - carriageway closure, lane closures and diversion route for inspection/survey on behalf of National Highways</t>
  </si>
  <si>
    <t>A47 westbound Constitution Hill roundabout to Hardwick roundabout entry slip road carriageway closure</t>
  </si>
  <si>
    <t>Overall Scheme Details: A47 both directions
Pullover roundabout to Hardwick roundabout carriageway closure for carriageway - reconstruction/renewal on behalf of National Highways</t>
  </si>
  <si>
    <t>A47 eastbound Hardwick roundabout carriageway closure</t>
  </si>
  <si>
    <t>A12</t>
  </si>
  <si>
    <t>A12 southbound Jct 12 to Jct 11 (M25) carriageway closure</t>
  </si>
  <si>
    <t>Overall Scheme Details: A12 both directions
Jct 11 to Jct 19 - carriageway closure for white lining/road markings on behalf of National Highways</t>
  </si>
  <si>
    <t>A12 southbound Jct 27 entry slip closure</t>
  </si>
  <si>
    <t>Overall Scheme Details: A12 southbound 
Jct 26 to Jct 28 - entry slip road closure, lane closure and diversion route for electrical works on behalf of National Highways</t>
  </si>
  <si>
    <t>A14 westbound Jct 25 entry slip carriageway closure</t>
  </si>
  <si>
    <t>Overall Scheme Details: A14 westbound 
Jct 25 -  entry slip road (partial) closure, lane closure and diversion route for communications on behalf of National Highways</t>
  </si>
  <si>
    <t>A12 northbound Jct 21 carriageway closure</t>
  </si>
  <si>
    <t>Overall Scheme Details: A12 northbound 
Jct 21  - carriageway closure for structure - new reconstruction on behalf of National Highways</t>
  </si>
  <si>
    <t>A12 southbound Jct Jct 15 to 13 carriageway closure</t>
  </si>
  <si>
    <t>Overall Scheme Details: A12 southbound
 Jct 15 to 13 - carriageway closure for construction - bridge structure on behalf of National Highways</t>
  </si>
  <si>
    <t>A421</t>
  </si>
  <si>
    <t>A421 eastbound Marsh Leys to Cardington carriageway closure</t>
  </si>
  <si>
    <t>Overall Scheme Details: A421 both directions
Marsh Leys to Black Cat Roundabout - carriageway closures due to white lining/road markings works on behalf of National Highways</t>
  </si>
  <si>
    <t>A421 westbound Cardington to Elstow carriageway closure</t>
  </si>
  <si>
    <t>A414</t>
  </si>
  <si>
    <t>A414 both directions Breakspear to Park Street Roundabout - carriageway closure</t>
  </si>
  <si>
    <t>Overall Scheme Details: A414 both directions
Approaches to Park Street Roundabout - carriageway closure, lane closure, diversion route for S278/bypass works on behalf of Galldris Group</t>
  </si>
  <si>
    <t>A1 northbound Buckden to Brampton carriageway closure</t>
  </si>
  <si>
    <t>Overall Scheme Details: A1 both directions 
Wyboston to Alconbury - carriageway closure, lane closure and diversion route for white lining/road markings on behalf of National Highways</t>
  </si>
  <si>
    <t>A14 westbound to A1 northbound exit slip road closure</t>
  </si>
  <si>
    <t>A14 westbound Jct 24b Swavesey exit slip road closure</t>
  </si>
  <si>
    <t>Overall Scheme Details: A14 westbound 
M11 Jct 14 Girton to A14 Jct 24 Swavesey - carriageway closure for inspection/survey on behalf of National Highways</t>
  </si>
  <si>
    <t>M1</t>
  </si>
  <si>
    <t>M1 southbound Jct 9 entry slip road closure</t>
  </si>
  <si>
    <t>Overall Scheme Details: M1 southbound
Jct 9 to Jct 8 - entry slip road closure, link road closure, hard shoulder, lane closures and diversion route due to carriageway - reconstruction/renewal works on behalf of National Highways</t>
  </si>
  <si>
    <t>M1 southbound Jct 9 fast link road closure from the A5183</t>
  </si>
  <si>
    <t>A421 both directions M1 Jct 13 to Salford Road carriageway closure</t>
  </si>
  <si>
    <t>Overall Scheme Details: A421 both directions 
M1 Jct 13 to Salford Road Entry - carriageway closure and divresion route for carriageway - reconstruction/renewal on behalf of National Highways</t>
  </si>
  <si>
    <t>M40 Southbound Warwick services entry slip road closure</t>
  </si>
  <si>
    <t xml:space="preserve">Overall Scheme Details: M40 Southbound.
Jct 15 to Jct 12, Lane closures, slip road closures and diversion route for maintenance works.
Diversion via national highways network,
</t>
  </si>
  <si>
    <t>M40 Southbound Jct 12 exit slip road</t>
  </si>
  <si>
    <t>M40 Southbound Warwick services exit slip road closure</t>
  </si>
  <si>
    <t>M40 Southbound Jct 13 entry slip road closure</t>
  </si>
  <si>
    <t>M40 Southbound Jct 14 to Jct 12 carriageway closure</t>
  </si>
  <si>
    <t>M40 Northbound, Jct 10, Entry Slip road closure.</t>
  </si>
  <si>
    <t>Overall Scheme Details: M40 Northbound, Jct 10 to Jct 12.
Lane closures, slip road closure and diversion route for maintenance works.
Diversion route via national highways network.</t>
  </si>
  <si>
    <t>M40 Northbound Jct 8 to Jct 9 carriageway closure</t>
  </si>
  <si>
    <t xml:space="preserve">Overall Scheme Details: M40 Northbound.
Jct 7 to Jct 9 Lane closures, slip road closures and diversion route for maintenance works.
Diversion via national highways network
</t>
  </si>
  <si>
    <t>M40 Northbound Jct 8a Entry slip road closure</t>
  </si>
  <si>
    <t>M40 Northbound Jct 9 Exit slip road closure</t>
  </si>
  <si>
    <t>M40 Northbound, Jct 8a exit slip road closure</t>
  </si>
  <si>
    <t>M40 southbound, Jct 11 entry slip road closure</t>
  </si>
  <si>
    <t>Overall Scheme Details: M40 southbound, 
Jct 12 to Jct 10, lane closures, entry slip road closure and diversion route for maintenance works.
Diversion via National Highways network.</t>
  </si>
  <si>
    <t>A43</t>
  </si>
  <si>
    <t>A43 southbound Abthorpe roundabout to Silverstone carriageway closure</t>
  </si>
  <si>
    <t>Overall Scheme Details: A43 northbound and southbound Barley Mow Roundabout to Towcester Roundabout.
Carriageway, slip roads, and lane closure, plus 24/7 contraflow and layby closures for junction improvements.
Diversion routes will use National Highways and local authority network.</t>
  </si>
  <si>
    <t>A52 eastbound Priory Island to QMC carriageway closure</t>
  </si>
  <si>
    <t>A14 eastbound Jct 2 to Jct 3 carriageway closure</t>
  </si>
  <si>
    <t xml:space="preserve">Overall Scheme Details: A14 eastbound Jct 2 to Jct 3.
Exit and entry slip road and layby closure, lane closure for verge working.
Diversion is via National highways and local authority network. </t>
  </si>
  <si>
    <t>A14 eastbound Jct 2 entry slip road closure</t>
  </si>
  <si>
    <t>A14 eastbound Jct 3 exit slip road closure</t>
  </si>
  <si>
    <t>A46</t>
  </si>
  <si>
    <t>A46 southbound Halfway House to Winthorpe carriageway closure</t>
  </si>
  <si>
    <t>Overall Scheme Details: A46 northbound and southbound Winthorpe to Carholme
Carriageway, layby, gap and lane closure due to maintenance works
Diversion via National Highways network and local authority network</t>
  </si>
  <si>
    <t>A1 southbound Tinwell exit slip road closure</t>
  </si>
  <si>
    <t>Overall Scheme Details: A1 northbound and southbound Wothorpe to Stretton.
Slip roads, lane and lay-by closures due to maintenance works.
Diversion route via national Highways network.</t>
  </si>
  <si>
    <t>A1 southbound Empingham 2 way slip road closure</t>
  </si>
  <si>
    <t>A1 southbound Tinwell 2 way slip road closure</t>
  </si>
  <si>
    <t>A1 southbound Empingham entry slip road closure</t>
  </si>
  <si>
    <t>A1 southbound Empingham exit slip road closure</t>
  </si>
  <si>
    <t>A1 southbound Tinwell entry slip road closure</t>
  </si>
  <si>
    <t>A38 northbound Findern exit slip road closure</t>
  </si>
  <si>
    <t>Overall Scheme Details: A38 northbound and southbound Toyota roundabout to Little Eaton.
Slip road, Lay-By and lane closures due to maintenance works.
Diversion via National Highways and local authority network.</t>
  </si>
  <si>
    <t>A38 northbound Toyota entry slip road closure</t>
  </si>
  <si>
    <t>A38 northbound Findern entry slip road closure</t>
  </si>
  <si>
    <t>M69</t>
  </si>
  <si>
    <t>M69 northbound Jct 1 to M1 Jct 21 carriageway closure</t>
  </si>
  <si>
    <t>Overall Scheme Details: M69 northbound and southbound Burbage to Jct 21 (M1).
Carriageway, exit and entry slip road and lane closures  due to maintenance works.
Diversion is via National Highways and local authority network.</t>
  </si>
  <si>
    <t>M69 northbound Jct 2 entry slip road closure</t>
  </si>
  <si>
    <t>M69 northbound Jct 1 entry slip road closure</t>
  </si>
  <si>
    <t>M69 northbound M1 Jct 21 entry slip road closure</t>
  </si>
  <si>
    <t>A1 southbound Woolsthorpe entry slip road closure</t>
  </si>
  <si>
    <t>Overall Scheme Details: A1 northbound and southbound Colsterworth to Woolsthorpe By Colsterworth
Slip road closure and diversion route due to works on behalf of Lincolnshire County Council</t>
  </si>
  <si>
    <t>A1 southbound Woolsthorpe exit slip road closure</t>
  </si>
  <si>
    <t>M1 southbound Jct 29 entry slip road closure</t>
  </si>
  <si>
    <t xml:space="preserve">Overall Scheme Details: M1 northbound and southbound Jct 29a to Jct 28.
Slip road closure and lane closure for maintenance works. 
Diversion via National Highways network. 
</t>
  </si>
  <si>
    <t>M1 southbound Jct 29 to Jct 28 carriageway closure</t>
  </si>
  <si>
    <t>A38 southbound Little Eaton to Palm Court carriageway closure</t>
  </si>
  <si>
    <t>Overall Scheme Details: A38 northbound and southbound Little Eaton to Palm Court
Carriageway, slip road and lane closure due to survey works
Diversion via National Highways network and local authority network</t>
  </si>
  <si>
    <t>A38 southbound Palm Court exit slip road closure</t>
  </si>
  <si>
    <t>A1 northbound Twyford entry slip road closure</t>
  </si>
  <si>
    <t>Overall Scheme Details: A1 northbound and southbound Markham Moor to Elkesley
Slip road and lane closure due to survey works
Diversion via National Highways network and local authority network</t>
  </si>
  <si>
    <t>A38 northbound Watchorn between the exit and entry slip roads carriageway closure</t>
  </si>
  <si>
    <t>Overall Scheme Details: A38  northbound Watchorn.
Carriageway and lane closure for emergency works.
Diversion via National Highways network.</t>
  </si>
  <si>
    <t>M1 southbound Jct 21 dedicated entry slip road closure</t>
  </si>
  <si>
    <t xml:space="preserve">Overall Scheme Details: M1 northbound and southbound Jct 21 to Jct 22.
Lane closures for maintenance works. </t>
  </si>
  <si>
    <t>A14 eastbound Jct 7 entry slip road closure</t>
  </si>
  <si>
    <t>Overall Scheme Details: A14 eastbound Jct 7 to Jct 8
Slip road and lane closure due to maintenance works
Diversion via National Highways network and local authority network</t>
  </si>
  <si>
    <t>A52 both directions Bingham to Whatton carriageway closure</t>
  </si>
  <si>
    <t>Overall Scheme Details: A52 eastbound and westbound Bingham to Barrowby
Carriageway and layby closures due to maintenance works
Diversion via National Highways network and local authority network</t>
  </si>
  <si>
    <t>A64</t>
  </si>
  <si>
    <t>A64 westbound Tadcaster to Headley Bar carriageway closure</t>
  </si>
  <si>
    <t>Overall Scheme Details: A64 eastbound and westbound Headley Bar to Tadcaster.
Carriageway and lane closures for parapet replacement works.
Diversion A64 A659</t>
  </si>
  <si>
    <t>A64 westbound Tadcaster exit slip road closure</t>
  </si>
  <si>
    <t>M1 northbound Jct 38 to Jct 39, carriageway closure</t>
  </si>
  <si>
    <t>Overall Scheme Details: M1 northbound and southbound Jct 37 to Jct 40.
Carriageway and lane closures for carriageway improvement works.</t>
  </si>
  <si>
    <t>M1 northbound Jct 38 entry slip road closure</t>
  </si>
  <si>
    <t>M1 northbound Jct 39 exit slip road closure</t>
  </si>
  <si>
    <t>M1 northbound Woolley Services entry slip road closure</t>
  </si>
  <si>
    <t>M1 northbound Woolley Services exit slip road closure</t>
  </si>
  <si>
    <t>M606</t>
  </si>
  <si>
    <t>M606 southbound Jct 3 to Jct 26, carriageway closure</t>
  </si>
  <si>
    <t>Overall Scheme Details: M62 eastbound Jct 25 to Jct 26, M606 northbound and southbound Jct 26 to Jct 3
Carriageway and lane closures for carriageway improvement works.
Diversion A6177, A58,  M62,  A62 &amp; A650</t>
  </si>
  <si>
    <t>M606 southbound Jct 2 exit slip road closure</t>
  </si>
  <si>
    <t>M606 southbound Jct 2 entry slip road closure</t>
  </si>
  <si>
    <t>M606 southbound Jct 26 exit slip road closure</t>
  </si>
  <si>
    <t>M606 southbound to M62 eastbound Jct 26 link road closure</t>
  </si>
  <si>
    <t>A63</t>
  </si>
  <si>
    <t>A63 westbound Roger Millward Way to Daltry St, carriageway closure</t>
  </si>
  <si>
    <t>Overall Scheme Details: A63 eastbound and westbound Brighton street to Roger Millward Way.
Carriageway and lane closures for construction improvement.
Diversion route in place via local highway authority network.</t>
  </si>
  <si>
    <t>A63 eastbound Daltry Street to Roger Milward way, carriageway closure</t>
  </si>
  <si>
    <t>A63 eastbound Daltry St entry slip road closure</t>
  </si>
  <si>
    <t>A63 eastbound Mount Pleasant exit slip road closure</t>
  </si>
  <si>
    <t>A63 eastbound Mytongate roundabout exit and entry slip road closures</t>
  </si>
  <si>
    <t>A63 westbound Daltry St exit slip road closure</t>
  </si>
  <si>
    <t>A63 westbound Mytongate roundabout exit and entry slip road closure</t>
  </si>
  <si>
    <t>A63 westbound Mount Pleasant entry slip road closure</t>
  </si>
  <si>
    <t>M18</t>
  </si>
  <si>
    <t>M18 southbound Jct 4 exit slip road closure</t>
  </si>
  <si>
    <t>Overall Scheme Details: M18 southbound Jct 4 to Jct 3
Slip road closures for general cleaning and maintenance 
Diversion M18 A6182 A630 M180</t>
  </si>
  <si>
    <t>M18 southbound Jct 4 entry slip road closure</t>
  </si>
  <si>
    <t>M62</t>
  </si>
  <si>
    <t>M62 westbound Jct 31, Carriageway closure between exit and entry slip roads</t>
  </si>
  <si>
    <t>Overall Scheme Details: M62 westbound Jct 31 to Jct 30.
Carriageway and lane closures for technology works.
Diversion M62</t>
  </si>
  <si>
    <t>M621</t>
  </si>
  <si>
    <t>M621 clockwise Jct 2 exit slip road closure</t>
  </si>
  <si>
    <t>Overall Scheme Details: M621 clockwise Jct 1 to Jct 2.
Slip road and lane closures for general cleaning and maintenance works.
Diversion via M621.</t>
  </si>
  <si>
    <t>A63 eastbound Melton to Weston Interchange carriageway closure</t>
  </si>
  <si>
    <t>Overall Scheme Details: A63 eastbound Melton to Weston Interchange.
Slip road, carriagway closure and lane closures for sign works.
Diversion via A63 and LA.</t>
  </si>
  <si>
    <t>A63 eastbound Weston interchange exit slip road closure</t>
  </si>
  <si>
    <t>A63 eastbound Melton entry slip road closure</t>
  </si>
  <si>
    <t>M18 southbound Jct 1 to M1 Jct 32 carriageway closure (252/5 - 250/1)</t>
  </si>
  <si>
    <t>Overall Scheme Details: M18 southbound Jct 1 to Jct 31.
Lane and carriageway closure for carriageway repair works.
Diversion Via M18 and M1</t>
  </si>
  <si>
    <t>M18 northbound Jct 2, carriageway closure between exit and entry slip roads</t>
  </si>
  <si>
    <t>Overall Scheme Details: M18 northbound Jct 1 to Jct 2
Carriageway closure and slip road closures for inspection works
Diversion M18 A6182</t>
  </si>
  <si>
    <t>A1 northbound Jct 68 exit slip road closure</t>
  </si>
  <si>
    <t xml:space="preserve">Overall Scheme Details: A1 northbound Jct 68
Carriageway closure for technology works </t>
  </si>
  <si>
    <t>A1M Jct 51 southbound entry slip road closure</t>
  </si>
  <si>
    <t>Overall Scheme Details: A1M southbound Jct 51 to Jct 50
Carriageway closures and lane closures with 50mph speed restriction for urgent carriageway resurfacing</t>
  </si>
  <si>
    <t>A1M Jct 51 to Jct 50 southbound carriageway closure</t>
  </si>
  <si>
    <t>A1M Jct 50 southbound exit slip road closure</t>
  </si>
  <si>
    <t>A66</t>
  </si>
  <si>
    <t>A66 Stockton Road Interchange eastbound full closure</t>
  </si>
  <si>
    <t>Overall Scheme Details: A19/A66 Stockton Road Interchange east and westbound carriageway and A19 southbound to A66 westbound slip road closures for maintenance work</t>
  </si>
  <si>
    <t>A66 Stockton Road Interchange westbound full closure</t>
  </si>
  <si>
    <t>A19</t>
  </si>
  <si>
    <t>A19 southbound to A66 westbound slip road closure</t>
  </si>
  <si>
    <t>A19 southbound A689 Wolviston to A139 Norton Interchange carriageway closure including slip roads</t>
  </si>
  <si>
    <t>Overall Scheme Details: A19 southbound A689 Wolviston to A139 Norton Interchange carriageway closure including slip roads for maintenance work</t>
  </si>
  <si>
    <t>A19 northbound A181 Wellfield to B1320 Peterlee Interchange carriageway closure including slip roads</t>
  </si>
  <si>
    <t>Overall Scheme Details: A19 Northbound A181 Wellfield to B1320 Peterlee Interchange carriageway including slip road closure for electrical works</t>
  </si>
  <si>
    <t>A19/A174 Parkway Interchange southbound entry slip road closure</t>
  </si>
  <si>
    <t>Overall Scheme Details: A19/A174 North and Southbound Parkway Interchange.  Lane Closures including Slip Road Closures for Electrical Works.</t>
  </si>
  <si>
    <t>A174</t>
  </si>
  <si>
    <t>A174 westbound exit to Parkway Roundabout slip road closure</t>
  </si>
  <si>
    <t>A550</t>
  </si>
  <si>
    <t>A550 Northbound and Southbound Parkgate Road to Ledsham Road carriageway closure</t>
  </si>
  <si>
    <t xml:space="preserve">Overall Scheme Details: A550 Northbound and Southbound Parkgate Road to Badgers Rake lane carriageway closure due to general maintenance works </t>
  </si>
  <si>
    <t>M602</t>
  </si>
  <si>
    <t>M602 eastbound jct 1 to 2 carriageway closure</t>
  </si>
  <si>
    <t>Overall Scheme Details: M602 both directions Junction 1 to 2 - carriageway closure for horticulture</t>
  </si>
  <si>
    <t>M602 eastbound jct 2 exit slip road closure</t>
  </si>
  <si>
    <t>M60 clockwise jct 12 exit slip road closure</t>
  </si>
  <si>
    <t>M60 Clockwise to M602 Eastbound link road closure</t>
  </si>
  <si>
    <t>M60 Anticlockwise to M602 Eastbound link road closure</t>
  </si>
  <si>
    <t>M62 Eastbound to M60 Anticlockwise link road closure</t>
  </si>
  <si>
    <t>M60 Clockwise Jct 26 exit slip road closure</t>
  </si>
  <si>
    <t xml:space="preserve">Overall Scheme Details: M60 both directions J2 to J24 - carriageway closure for drainage </t>
  </si>
  <si>
    <t>M60 Clockwise Jct 26 entry slip road closure</t>
  </si>
  <si>
    <t>M57 Northbound Jct 1 to 2 carriageway closure</t>
  </si>
  <si>
    <t>Overall Scheme Details: M57 Northbound and Southbound junction 1 to junction 2 - Carriageway Closure for Horticulture (Cutting and Planting) on behalf of Amey</t>
  </si>
  <si>
    <t>M57 Northbound Jct 1 entry slip road closure</t>
  </si>
  <si>
    <t>M62 Westbound to M57 Northbound link road closure</t>
  </si>
  <si>
    <t>M57 Southbound Jct 2 entry slip road closure</t>
  </si>
  <si>
    <t>M57 Southbound to M62 Eastbound link road closure</t>
  </si>
  <si>
    <t>M57 Northbound Jct 2 exit slip road closure</t>
  </si>
  <si>
    <t>M57 Southbound Jct 2 to 1 carriageway closure</t>
  </si>
  <si>
    <t>A663</t>
  </si>
  <si>
    <t>A663 Southbound Middleton Road to Foxdenton Lane carriageway closure</t>
  </si>
  <si>
    <t>Overall Scheme Details: A663 both directions A627M J1 to M60 - carriageway closure for white lining/road markings on behalf of National Highways</t>
  </si>
  <si>
    <t>A5103</t>
  </si>
  <si>
    <t>A5103 southbound carriageway closure between M60 entry and exit slip roads</t>
  </si>
  <si>
    <t>Overall Scheme Details: M60 both directions Jct 5 to Jct 5 and A5103 northbound and southbound - carriageway closure for inspection/survey on behalf of National Highways</t>
  </si>
  <si>
    <t>M60 Clockwise Jct 2 entry slip road closure</t>
  </si>
  <si>
    <t>Overall Scheme Details: M60 both directions J2 to J3 - lane closure for lha works on behalf of Stockport Metropolitan Borough Council</t>
  </si>
  <si>
    <t>M60 Anticlockwise Jct 3 entry slip road closure</t>
  </si>
  <si>
    <t>M53</t>
  </si>
  <si>
    <t>M53 Northbound to M56 Eastbound link road closure</t>
  </si>
  <si>
    <t>Overall Scheme Details: M56 both directions J14 to J15 - carriageway closure for inspection/survey on behalf of National Highways</t>
  </si>
  <si>
    <t>M60 clockwise Jct 22 exit slip road closure</t>
  </si>
  <si>
    <t>Overall Scheme Details: M60 clockwise Junction 20 to Junction 23 - lane closure for horticulture (cutting and planting) on behalf of National Highways</t>
  </si>
  <si>
    <t>M6</t>
  </si>
  <si>
    <t>M6 northbound jct 17 exit slip road closure</t>
  </si>
  <si>
    <t xml:space="preserve">Overall Scheme Details: M6 Northbound Junction 16 - 17 Carriageway Closure for drainage works. </t>
  </si>
  <si>
    <t>M6 Northbound Jct 16 entry slip road closure</t>
  </si>
  <si>
    <t>M6 Northbound Jct 16 to 17 Carriageway Closure</t>
  </si>
  <si>
    <t>M6 Northbound Sandbach Services exit and entry slip road closure</t>
  </si>
  <si>
    <t>A580</t>
  </si>
  <si>
    <t>A580 Eastbound to M60 Clockwise link road closure</t>
  </si>
  <si>
    <t>Overall Scheme Details: M60 clockwise J13 to J14 - carriageway closure for electrical works on behalf of National Highways</t>
  </si>
  <si>
    <t>M60 Clockwise to M61 Northbound link road closure</t>
  </si>
  <si>
    <t>M66</t>
  </si>
  <si>
    <t>M66 Northbound Jct 2 exit slip road closure</t>
  </si>
  <si>
    <t>Overall Scheme Details: M66 both directions J1 to J3 - carriageway closure for carriageway - reconstruction/renewal on behalf of National Highways</t>
  </si>
  <si>
    <t>M66 Northbound Jct 3 to Jct 2 Carriageway Closure</t>
  </si>
  <si>
    <t>M6 Northbound Jct 22 exit slip road closure</t>
  </si>
  <si>
    <t>Overall Scheme Details: M6 northbound J21 to J22 - carriageway closure for inspection/survey on behalf of National Highways</t>
  </si>
  <si>
    <t>M6 Northbound Jct 22 entry slip road closure</t>
  </si>
  <si>
    <t>M6 Northbound Jct 24 entry slip road closure</t>
  </si>
  <si>
    <t>Overall Scheme Details: M6 northbound J23 to J24 - carriageway closure for inspection/survey on behalf of National Highways</t>
  </si>
  <si>
    <t>M62 eastbound jct 7 exit slip road closure</t>
  </si>
  <si>
    <t>Overall Scheme Details: M62 eastbound J6 to J7 - carriageway closure for carriageway - reconstruction/renewal on behalf of National Highways</t>
  </si>
  <si>
    <t>M53 southbound jct 2 exit slip road closure</t>
  </si>
  <si>
    <t>Overall Scheme Details: M53 both directions J1  to J3 - carriageway closure for barrier/fence safety repairs on behalf of National Highways</t>
  </si>
  <si>
    <t>M62 Westbound Jct 11 exit slip road closure</t>
  </si>
  <si>
    <t>Overall Scheme Details: M62 both directions J10 to J12 - carriageway closure for construction improvement/upgrade on behalf of National Highways</t>
  </si>
  <si>
    <t>M60 Clockwise Jct 19 entry slip road closure</t>
  </si>
  <si>
    <t>Overall Scheme Details: M60 both directions Jct 19  to Jct 19 - carriageway closure for electrical works on behalf of National Highways</t>
  </si>
  <si>
    <t>M6 Northbound Jct 32 Entry slip road closure (J route))</t>
  </si>
  <si>
    <t xml:space="preserve">Overall Scheme Details: M6 Northbound and Southbound Jct 32 to 33
M55 Eastbound Jct 1 to Jct 32
Carriageway closure and lane closures for Bypass / regrade works on whittingham lane bridge
</t>
  </si>
  <si>
    <t>M27</t>
  </si>
  <si>
    <t>M27 eastbound Jct 5 entry slip road closure</t>
  </si>
  <si>
    <t>Overall Scheme Details: M27 both directions Jct 4 to Jct 9.
Carriageway, slip road and lane closures for major resurfacing work.</t>
  </si>
  <si>
    <t>M3</t>
  </si>
  <si>
    <t>M3 northbound Jct 4 exit slip road closure</t>
  </si>
  <si>
    <t>Overall Scheme Details: M3 northbound Jct 4.
Slip road and lane closure for maintenance work.</t>
  </si>
  <si>
    <t>M3 northbound Jct 4 entry slip road closure</t>
  </si>
  <si>
    <t>M4 eastbound Jct 8/9 entry slip road closure</t>
  </si>
  <si>
    <t>Overall Scheme Details: M4 both directions Jct 8/9
Slip and lane closures for maintenance works</t>
  </si>
  <si>
    <t>M4 eastbound Jct 8./9 exit slip road closure</t>
  </si>
  <si>
    <t>A3</t>
  </si>
  <si>
    <t>A3 northbound Dennis to Stoke carriageway closure</t>
  </si>
  <si>
    <t>Overall Scheme Details: A3 northbound Dennis to Stoke,
Carriageway closure for structural maintenance.</t>
  </si>
  <si>
    <t>M27 eastbound Jct 3 exit slip road closure</t>
  </si>
  <si>
    <t>Overall Scheme Details: M27/M271 both directions Jct 3
Carriageway, slip and lane closures for electrical works</t>
  </si>
  <si>
    <t>M271</t>
  </si>
  <si>
    <t>M271 northbound Jct 3 to Romsey roundabout carriageway closure</t>
  </si>
  <si>
    <t>M27 west/north/east Jct 3 partial roundabout closure</t>
  </si>
  <si>
    <t>M271 southbound Romsey roundabout to Jct 3 carriageway closure</t>
  </si>
  <si>
    <t>A27</t>
  </si>
  <si>
    <t>A27 westbound Easton Road to M27 Jct 12 carriageway closure</t>
  </si>
  <si>
    <t>Overall Scheme Details: A27 westbound Easton Rd to M27 Jct 12,
Carriageway closure for drainage works.</t>
  </si>
  <si>
    <t>M4 eastbound Jct 15 entry slip road closure</t>
  </si>
  <si>
    <t>Overall Scheme Details: M4 eastbound Jct 15 and A419 southbound.
Slip road and lane closures for maintenance work.</t>
  </si>
  <si>
    <t>A34</t>
  </si>
  <si>
    <t>A34 southbound Graces Lane entry slip road closure</t>
  </si>
  <si>
    <t>Overall Scheme Details: A34 southbound Graces Lane.
Slip road closure for maintenance work.</t>
  </si>
  <si>
    <t>A34 northbound Lodge Hill entry slip road closure</t>
  </si>
  <si>
    <t>Overall Scheme Details: A34 both directions Hinksey to Marcham
Slip and lane closure for developer works</t>
  </si>
  <si>
    <t>A34 southbound Lodge Hill exit slip road closure</t>
  </si>
  <si>
    <t>A21 northbound Pembury exit slip road closure</t>
  </si>
  <si>
    <t>Overall Scheme Details: A21 northbound Kipping Cross to Pembury
Slip closure for maintenance works</t>
  </si>
  <si>
    <t>A21 northbound Pembury entry slip road closure</t>
  </si>
  <si>
    <t>M2</t>
  </si>
  <si>
    <t>M2 eastbound Jct 2 entry slip road closure</t>
  </si>
  <si>
    <t>Overall Scheme Details: M2 eastbound A2 Shorne to M2 Jct 2,
Slip road and lane closures for maintenance works.</t>
  </si>
  <si>
    <t>M2 eastbound Jct 2 Exit Slip road closure</t>
  </si>
  <si>
    <t>A27 eastbound Warblington entry slip road closure</t>
  </si>
  <si>
    <t>Overall Scheme Details: A27 eastbound Warblington to Woodmancote,
Slip road and lane closure for maintenance works.</t>
  </si>
  <si>
    <t>A27 both directions Golden Jubilee Way to Pevensey carriageway closure</t>
  </si>
  <si>
    <t>Overall Scheme Details: A27 both directions Pevensey to Golden Jubilee Way
Carriageway closure for resurfacing</t>
  </si>
  <si>
    <t>A2070</t>
  </si>
  <si>
    <t>A2070 eastbound Bad Munstereifel Clover leaf carriageway closure</t>
  </si>
  <si>
    <t xml:space="preserve">Overall Scheme Details: A2070 eastbound Bad Munstereifel Road Clover Leaf
Carriageway closure for South East Water </t>
  </si>
  <si>
    <t>M2 westbound Medway services exit slip road closure</t>
  </si>
  <si>
    <t>Overall Scheme Details: M2 both directions Jct 4 to Jct 5,
slip road and lane closures for drainage works.</t>
  </si>
  <si>
    <t>M2 westbound Medway services entry slip road closure</t>
  </si>
  <si>
    <t>M20 eastbound jct 7 to jct 9 carriageway closure - diversion  A249/M2/A2/A20/M20</t>
  </si>
  <si>
    <t>M20 westbound Jct 9 to Jct 8 carriageway closure - Diversion via M20/A20/A2/M2/A229</t>
  </si>
  <si>
    <t>A27 ring management (no entry or exit at Whyke road)</t>
  </si>
  <si>
    <t>Overall Scheme Details: A27 both directions Fishbourne Roundabout to Portfield Roundabout
carriageway and lane closure for maintenance works.</t>
  </si>
  <si>
    <t>M20 westbound Jct 12 exit slip road closure</t>
  </si>
  <si>
    <t>Overall Scheme Details: M20 westbound Jct 13 to Jct 12
slip road and lane closure for electrical works</t>
  </si>
  <si>
    <t>M20 westbound Jct 12 entry slip road closure</t>
  </si>
  <si>
    <t>M20 eastbound Jct 10a entry slip road closure</t>
  </si>
  <si>
    <t>Overall Scheme Details: M20 eastbound Jct 10 to Jct 11
Slip and lane closure for barrier works</t>
  </si>
  <si>
    <t>A282</t>
  </si>
  <si>
    <t>A282 Northbound Jct 2 to Jct 1A carriageway closure</t>
  </si>
  <si>
    <t>Overall Scheme Details: M25 Anti-clockwise Jct 3 to Jct 1A
Lane and carriageway closure for routine works
Diversion via Local Authorities Network</t>
  </si>
  <si>
    <t>A2</t>
  </si>
  <si>
    <t>A2 Westbound Darenth Interchange to M25 Anti-clockwise Jct 2 link road closure</t>
  </si>
  <si>
    <t>A282 Northbound Jct 2 entry slip road closure</t>
  </si>
  <si>
    <t>A282 Northbound Jct 1B entry slip road closure</t>
  </si>
  <si>
    <t>M25 clockwise Jct 15 to Jct 16 carriageway closure</t>
  </si>
  <si>
    <t>Overall Scheme Details: M25 clockwise Jct 15 to Jct 16
Carriageway closure for maintenance works,
Diversion via National Highways roads and local authorities</t>
  </si>
  <si>
    <t>M25 Clockwise Jct 10 carriageway closure between the exi and entry slip road</t>
  </si>
  <si>
    <t>Overall Scheme Details: M25 Clockwise Jct 10 between the exit and entry slip roads
Carriageway closure for technology and lighting works
Diversion via National Highway network</t>
  </si>
  <si>
    <t>M25 Anti-clockwise Jct 8 entry slip road closure</t>
  </si>
  <si>
    <t>Overall Scheme Details: M25 Anti-clockwise Jct 8 to Jct 7
Slip road and lane closure for urgent hazardous tree removal 
Diversion via Local Authority and National Highway network</t>
  </si>
  <si>
    <t>M25 Clockwise Jct 4 entry slip road closure</t>
  </si>
  <si>
    <t>Overall Scheme Details: M25 Clockwise Jct 4 Entry Slip Road
Slip road closure for sign installation works
Diversion via National Highways Network</t>
  </si>
  <si>
    <t>M25 Anti-clockwise Jct 10 to Jct 9 Cobham Services carriageway closure</t>
  </si>
  <si>
    <t>Overall Scheme Details: M25 Anti-clockwise Jct 10 to Jct 9 Cobham Services 
Carriageway and slip road closure for Lighting and Technology works.
Diversion via Local Authority and National Highway network</t>
  </si>
  <si>
    <t>M25 Jct 23 roundabout carriageway closure</t>
  </si>
  <si>
    <t>Overall Scheme Details: M25 Jct 23 Roundabout and approaches
Carriageway, slip road and lane closure for urgent resurfacing works
Diversion via Local Authority and National Highways Network</t>
  </si>
  <si>
    <t>M25 clockwise Jct 23 exit slip road closure</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</si>
  <si>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</si>
  <si>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</si>
  <si>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</si>
  <si>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</si>
  <si>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A30</t>
  </si>
  <si>
    <t>A30 eastbound Cheriton Bishop exit slip carriageway closure</t>
  </si>
  <si>
    <t>Overall Scheme Details: A30 eastbound Cheriton Bishop exit slip - carriageway closure by Virgin Media for chamber works.
Diversion via - A30 eastbound to Ide and return westbound.</t>
  </si>
  <si>
    <t>A38 eastbound Twelvewoods Roundabout to Island Shop carriageway closure</t>
  </si>
  <si>
    <t xml:space="preserve">Overall Scheme Details: A38 eastbound Twelvewoods Roundabout to Island Shop carriageway closure for Ash Dieback works. 
Diversion via - A38 westbound, A30 eastbound to Launceston Jct, A388 southbound, A390 southbound and rejoin A38 at Island Shop Jct. </t>
  </si>
  <si>
    <t>A30 westbound Avers to Tolvaddon carriageway closure</t>
  </si>
  <si>
    <t>Overall Scheme Details: A30 westbound Avers to Tolvaddon carriageway closure for bridge works.
Diversion via A3047, Wilson Way and Dudnance Lane.</t>
  </si>
  <si>
    <t>A38 westbound Linhay carriageway closure</t>
  </si>
  <si>
    <t>Overall Scheme Details: A38 westbound Linhay carriageway closure for carriageway surfacing works. Diversion via the exit and entry slip roads</t>
  </si>
  <si>
    <t>A30 eastbound Tolvaddon to Avers Jct carriageway closed</t>
  </si>
  <si>
    <t>Overall Scheme Details: A30 eastbound Tolvaddon to Avers Jct carriageway closed for maintenance works. 
Diversion via B3047.</t>
  </si>
  <si>
    <t>A38 westbound Manadon to Weston MIll - carriageway closed</t>
  </si>
  <si>
    <t xml:space="preserve">Overall Scheme Details: A38 westbound Manadon to Weston Mill - carriageway closure  for carriageway reconstruction.
Diversion via A386, Crownhill Road, re-join A38 at St Budeaux.
</t>
  </si>
  <si>
    <t>A30 Westbound Highgate Hill exit slip road carriageway closure</t>
  </si>
  <si>
    <t xml:space="preserve">Overall Scheme Details: A30 Westbound Highgate Hill exit slip road carriageway closure for drainage works. Diversion via A30 Westbound to Fraddon and return A30 Eastbound. </t>
  </si>
  <si>
    <t>A38 eastbound Peartree entry slip closur</t>
  </si>
  <si>
    <t>Overall Scheme Details: A38 eastbound Peartree entry slip closure for carriageway surfacing works. Diversion to Dartbridge and back</t>
  </si>
  <si>
    <t>A36</t>
  </si>
  <si>
    <t>A36 both directions Deptford interchange to Steeple Langford carriageway closure</t>
  </si>
  <si>
    <t xml:space="preserve">Overall Scheme Details: A36 both directions Deptford interchange to Steeple Langford - carriageway closure including no access to A303 westbound by Scottish and South Power for pole replacement. 
Southbound diversion via - A303 eastbound, A360 , The Avenue and rejoin the A36.
Northbound diversion via - As above in reverse.
</t>
  </si>
  <si>
    <t>M5</t>
  </si>
  <si>
    <t>M5 northbound Jct 19 entry slip road closed</t>
  </si>
  <si>
    <t>Overall Scheme Details: M5 northbound Jct 19 entry slip road closed for electrical works.
Diversion via M5 southbound to Jct 20 and return northbound.</t>
  </si>
  <si>
    <t>A30 both directions Honiton to Rawridge carriageway closure</t>
  </si>
  <si>
    <t>Overall Scheme Details: A30 both directions Honiton to Rawridge carriageway closure for inspections
Diversion via A35 and A358, A30 west to Upottery</t>
  </si>
  <si>
    <t>M4 eastbound Jct 17 entry slip road carriageway closure</t>
  </si>
  <si>
    <t xml:space="preserve">Overall Scheme Details: M4 eastbound Jct 17 entry slip road carriageway closure for patching (installed by Wiltshire Council)
Diversion via Jct 18 and return. </t>
  </si>
  <si>
    <t>M5 northbound Jct 12 exit slip road closed</t>
  </si>
  <si>
    <t>Overall Scheme Details: M5 northbound Jct 12 exit slip road closed for resurfacing works. Includes lane closures on the main carriageway. Diversion via the M5 northbound to Jct 11a, to turn and return southbound.</t>
  </si>
  <si>
    <t>M5 northbound Jct 12 entry slip road closed</t>
  </si>
  <si>
    <t>Overall Scheme Details: M5 northbound Jct 12 entry slip road closed for resurfacing works. Diversion via the M5 southbound to Jct 13, to turn and return northbound.</t>
  </si>
  <si>
    <t>A46 southbound Leek Wooton between exit and entry slip road carriageway closure</t>
  </si>
  <si>
    <t>Overall Scheme Details: A46 both directions Budbrooke to Kenilworth.
Carriageway closures for maintenance works.
Diversion via National Highways and local authority network.</t>
  </si>
  <si>
    <t>M42</t>
  </si>
  <si>
    <t>M42 southbound Jct 9 to Jct 7 carriageway closure</t>
  </si>
  <si>
    <t>Overall Scheme Details: M42 both directions Jct 5a to Jct 9.
Carriageway closures for HS2 works.
Diversion via National Highways and local authority network.</t>
  </si>
  <si>
    <t>A46 both directions A4184 Roundabout to Broadway carriageway closure</t>
  </si>
  <si>
    <t xml:space="preserve">Overall Scheme Details: A46 both directions Norton to Four Pools.
Carriageway closure for maintenance works. 
Diversion via National Highways and local authority network. 
</t>
  </si>
  <si>
    <t>M5 northbound Jct 8 exit slip road closure</t>
  </si>
  <si>
    <t>Overall Scheme Details: M5 both directions Jct 8 to M50 Jct 4. 
Entry slip road and lane closures for maintenance works. 
Diversion via National Highways.</t>
  </si>
  <si>
    <t>M50</t>
  </si>
  <si>
    <t>M50 westbound M5 Jct 8 to M50 Jct 1 carriageway closure</t>
  </si>
  <si>
    <t>M54</t>
  </si>
  <si>
    <t>M54 westbound Jct 2 to Jct 3 carriageway closure</t>
  </si>
  <si>
    <t xml:space="preserve">Overall Scheme Details: M54 westbound Jct 2 to Jct 3.
Carriageway closure for maintenance works.
Diversion via National Highways and local authority network. </t>
  </si>
  <si>
    <t>M42 northbound Jct 1 entry slip road closure</t>
  </si>
  <si>
    <t>Overall Scheme Details: M42 both directions M5 Jct 4A to M42 Jct 2.
Carriageway closure for maintenance works. 
Diversion via National Highways and local authority network.</t>
  </si>
  <si>
    <t>M42 northbound Jct 2 exit slip road closure</t>
  </si>
  <si>
    <t>M5 northbound Jct 4a to M42 northbound link road closure</t>
  </si>
  <si>
    <t>M42 northbound M5 Jct 4a to M42 Jct 2 carriageway closure</t>
  </si>
  <si>
    <t>M5 southbound Jct 4a to M42 northbound link road closure</t>
  </si>
  <si>
    <t>M5 northbound Western Arm carriageway closure</t>
  </si>
  <si>
    <t>Overall Scheme Details: M5 both directions M5 Jct 1 to M6 Jct 8.
Carriageway closure for maintenance works
Diversion via National Highways and local authority network.</t>
  </si>
  <si>
    <t>M5 northbound Eastern Arm carriageway closure</t>
  </si>
  <si>
    <t>M5 Jct 1 northbound entry slip road closure</t>
  </si>
  <si>
    <t>M6 northbound Jct 6 to Jct 7 carriageway closure</t>
  </si>
  <si>
    <t>Overall Scheme Details: M6 both directions Jct 6 to Jct 7.
Carriageway closure for maintenance works.
Diversion via National Highways and local authority network.</t>
  </si>
  <si>
    <t>M54 eastbound Jct 6 entry slip road closure</t>
  </si>
  <si>
    <t>Overall Scheme Details: M54 both directions Jct 6.
Exit and entry slip road closure for maintenance works. 
Diversion via National Highways and local authority network.</t>
  </si>
  <si>
    <t>M54 westbound Jct 6 exit slip road closure</t>
  </si>
  <si>
    <t>A483</t>
  </si>
  <si>
    <t>A483 both directions Welsh Border to B5069 carriageway closure</t>
  </si>
  <si>
    <t>Overall Scheme Details: A483 both directions Welsh Boarder to B5069.
Carriageway closure for maintenance works.
Diversion via National Highways and local authority network.</t>
  </si>
  <si>
    <t>A495</t>
  </si>
  <si>
    <t>A495 northbound A495 to A483 carriageway closure</t>
  </si>
  <si>
    <t>A483 northbound A483 to A495 carriageway closure</t>
  </si>
  <si>
    <t>A50</t>
  </si>
  <si>
    <t>A50 Eastbound Jct 3 Chellaston Exit Slip Road</t>
  </si>
  <si>
    <t>Overall Scheme Details: A50 - DBFO - Derby Southern Bypass - Junction 3 Chellaston - Eastbound and Westbound - Exit Slip Road Closures - Third Party Works</t>
  </si>
  <si>
    <t>A50 Eastbound Grindley Jct Full Closure</t>
  </si>
  <si>
    <t>Overall Scheme Details: A50 DBFO - Blythe Bridge Bypass - Grindley Junction - Eastbound and Westbound - Lane Closures and Full Carriageway Closures - Structure Maintenance</t>
  </si>
  <si>
    <t>A50 Eastbound Catchems to Tean Closure</t>
  </si>
  <si>
    <t>Overall Scheme Details: A50 DBFO - Uttoxeter Blythe Bridge Bypass - Eastbound and Westbound - Full Carriageway Closures - Structure Maintenance</t>
  </si>
  <si>
    <t>A50 Eastbound Tean to A522 Closure</t>
  </si>
  <si>
    <t>A47 both directions Acle Roundabout to Vauxhall Roundabout carriageway closure</t>
  </si>
  <si>
    <t>Overall Scheme Details: A47 both directions 
Acle Roundabout to Vauxhall Roundabout - carriageway closure and diversion route for carriageway - reconstruction/renewal on behalf of National Highways</t>
  </si>
  <si>
    <t>A14 eastbound Jct 14 entry slip road closure</t>
  </si>
  <si>
    <t>Overall Scheme Details: A14 both directions
Jct 14 - entry slip road closure, exit slip road closure, lane closure and diversion route due to communications works on behalf of Ringway</t>
  </si>
  <si>
    <t>A14 westbound Jct 14 exit slip road closure</t>
  </si>
  <si>
    <t>A1(M) southbound Jct 14 entry slip road closure</t>
  </si>
  <si>
    <t>Overall Scheme Details: A1(M) southbound 
Jct 14 - entry slip road closure and diversion route for communications on behalf of National Highways</t>
  </si>
  <si>
    <t>A421 westbound Elstow to Marsh Leys carriageway closure</t>
  </si>
  <si>
    <t>Overall Scheme Details: A421 westbound 
A6 Elstow to Marsh Leys - carriageway closure, lane closure and diversion route for carriageway - reconstruction/renewal on behalf of National Highways</t>
  </si>
  <si>
    <t>M1 northbound Jct 15 entry slip road closure</t>
  </si>
  <si>
    <t>Overall Scheme Details: M1 northbound and southbound Hartwell to between Jct 15a and Jct 16.
Slip road and lane closure due to maintenance works.
Diversion via National Highways network and local authority network</t>
  </si>
  <si>
    <t>M1 northbound Jct 15 exit slip road closure</t>
  </si>
  <si>
    <t>A38 southbound Findern exit slip road closure</t>
  </si>
  <si>
    <t>A38 southbound Toyota exit slip road closure</t>
  </si>
  <si>
    <t>A38 southbound Findern entry slip road closure</t>
  </si>
  <si>
    <t>A52 eastbound Gamston to RSPCA carriageway closure</t>
  </si>
  <si>
    <t>Overall Scheme Details: A52 eastbound and westbound Gamston to Saxondale.
Carriageway and lane closures due to electrical works.
Diversion via National Highways and local authority network.</t>
  </si>
  <si>
    <t>M1 northbound Jct 18 between exit and entry slip roads carriageway closure</t>
  </si>
  <si>
    <t>Overall Scheme Details: M1 northbound Jct 18 to Jct 19.
Carriageway closure due to electrical works.</t>
  </si>
  <si>
    <t>A38 northbound Palm Court entry slip road closure</t>
  </si>
  <si>
    <t>A38 northbound Palm Court to Little Eaton carriageway closure</t>
  </si>
  <si>
    <t>M1 southbound Jct 26 exit slip road closure</t>
  </si>
  <si>
    <t xml:space="preserve">Overall Scheme Details: M1 northbound and southbound Jct 25 to Jct 27.
Slip road, lane and hard shoulder closures for electrical works.
Diversion via national highways network. </t>
  </si>
  <si>
    <t>A1 southbound Tuxford entry slip road closure</t>
  </si>
  <si>
    <t>Overall Scheme Details: A1 northbound and southbound Tuxford to Balderton.
Slip road and lane closures due to electrical works.
Diversion via National Highways and Local Authority Network.</t>
  </si>
  <si>
    <t>A1 southbound Tuxford 2 way slip road closure</t>
  </si>
  <si>
    <t>A1 southbound Tuxford exit slip road closure</t>
  </si>
  <si>
    <t>A38 southbound Watchorn entry slip road closure</t>
  </si>
  <si>
    <t>Overall Scheme Details: A38 southbound Watchorn.
Slip road closure due to maintenance works.
Diversion via National Highways and local authority network.</t>
  </si>
  <si>
    <t>M18 southbound Jct 3 exit slip road closure</t>
  </si>
  <si>
    <t>Overall Scheme Details: M18 southbound Jct 4 to Jct 1, A1m northbound Jct 35
Slip road closures for general cleaning and maintenance 
Diversion M18 A631 A6182</t>
  </si>
  <si>
    <t>M18 southbound Jct 3 entry slip road closure</t>
  </si>
  <si>
    <t>M18 southbound Jct 2 entry slip road closure</t>
  </si>
  <si>
    <t>M18 southbound Jct 2 exit slip road closure</t>
  </si>
  <si>
    <t>A1033</t>
  </si>
  <si>
    <t>A1033 Northern Gateway roundabout eastern and western closure</t>
  </si>
  <si>
    <t>Overall Scheme Details: A1033 eastbound and westbound Southcoates to Salt End.
Carriageway  closure for general cleaning and maintenance works.
Diversion via A1033</t>
  </si>
  <si>
    <t>A64  eastbound Tadcaster entry slip road closure</t>
  </si>
  <si>
    <t>Overall Scheme Details: A64 eastbound Tadcaster to Askham.
Slip road and lane closures for general cleaning and maintenance works.
Diversion A64, A659, A162 and A1237.</t>
  </si>
  <si>
    <t>A64 eastbound Askham Bryan entry slip road closure</t>
  </si>
  <si>
    <t>A64 eastbound Askham Bryan exit slip road closure</t>
  </si>
  <si>
    <t>A63 westbound Welton entry slip road closure</t>
  </si>
  <si>
    <t xml:space="preserve">Overall Scheme Details: A63 eastbound and westbound South cave to Welton
Slip road closure for inspection works
Diversion A63
</t>
  </si>
  <si>
    <t>A1M northbound Jct 42 entry slip road closure</t>
  </si>
  <si>
    <t>Overall Scheme Details: A1M northbound and southbound Jct 42 to Jct 45 and M1 Jct 46 to Jct 48.
Carriageway and lane closures for carriageway improvement works.
Diversion A1M, M1, A6210, A63, A162 and A64.</t>
  </si>
  <si>
    <t>A1M northbound Jct 44 exit slip road closure</t>
  </si>
  <si>
    <t>A1M northbound Jct 42 to Jct 44 carriageway closure</t>
  </si>
  <si>
    <t>M1 northbound Jct 46 to Jct 48 carriageway closure</t>
  </si>
  <si>
    <t>M1 northbound Jct 46 entry slip road closure</t>
  </si>
  <si>
    <t>M1 northbound Jct 47 exit slip road closure</t>
  </si>
  <si>
    <t>M1 northbound Jct 47 entry slip road closure</t>
  </si>
  <si>
    <t>M62 eastbound Jct 25 entry slip road closure</t>
  </si>
  <si>
    <t>Overall Scheme Details: M62 eastbound Jct 25.
Slip road closure for general cleaning and maintenance works.
Diversion via M62</t>
  </si>
  <si>
    <t>A1M Northbound J45 entry slip closed</t>
  </si>
  <si>
    <t>Overall Scheme Details: A1M northbound single lane running with a switch between junction 44 and junction 46 for structure inspections. Junction 45 northbound entry slip road closed. Diversion on Local Authority network</t>
  </si>
  <si>
    <t>A19/A174 Parkway Interchange.  Northbound Entry Slip from Ingleby Barwick.  Lane 1 Closure.</t>
  </si>
  <si>
    <t>A19/A181 Wellfield Interchange southbound exit slip road closure</t>
  </si>
  <si>
    <t>Overall Scheme Details: A19/A181 Wellfield Interchange southbound exit slip road closure for electrical works</t>
  </si>
  <si>
    <t>A550 Northbound and Southbound from Two Mills to Deeside Park carriageway closure</t>
  </si>
  <si>
    <t>Overall Scheme Details: A550 Eastbound and Westbound Two Mills to Deeside Park - Carriageway Closure for Drainage</t>
  </si>
  <si>
    <t>M58</t>
  </si>
  <si>
    <t>M58 Westbound Jct 4 exit slip road closure</t>
  </si>
  <si>
    <t>Overall Scheme Details: M58 both directions Jct 4 to Orrel Interchange - carriageway closure for electrical works on behalf of National Highways</t>
  </si>
  <si>
    <t>A663 Northbound Foxdenton Lane to Middleton Road carriageway closure</t>
  </si>
  <si>
    <t>M60 Clockwise Jct 22 entry slip road closure</t>
  </si>
  <si>
    <t>M66 Southbound Jct 1 entry slip road closure</t>
  </si>
  <si>
    <t>M66 Southbound Edenfield Roundabout to Jct 2 Carriageway Closure</t>
  </si>
  <si>
    <t>M6 Southbound Jct 20 entry slip road closure</t>
  </si>
  <si>
    <t>Overall Scheme Details: M6 southbound J20 to J20 - carriageway closure for drainage on behalf of National Highways</t>
  </si>
  <si>
    <t>M6 Southbound to M56 Eastbound link road closure</t>
  </si>
  <si>
    <t>M6 Southbound to M56 Westbound from Lymm link road closure</t>
  </si>
  <si>
    <t>M6 Northbound Jct 23 entry slip road closure</t>
  </si>
  <si>
    <t>M6 Southbound Jct 25 entry slip road closure</t>
  </si>
  <si>
    <t>Overall Scheme Details: M6 southbound J25 to J23 - carriageway closure for inspection/survey on behalf of National Highways</t>
  </si>
  <si>
    <t>M6 Southbound Jct 24 exit slip road closure</t>
  </si>
  <si>
    <t>M62 Eastbound Jct 20 to 21 carriageway closure</t>
  </si>
  <si>
    <t>Overall Scheme Details: M62 both directions J20 to J21 - carriageway closure for structure - maintenance on behalf of National Highways</t>
  </si>
  <si>
    <t>M62 Eastbound Jct 20 entry slip road closure</t>
  </si>
  <si>
    <t>M62 Eastbound Jct 21 exit slip road closure</t>
  </si>
  <si>
    <t>M27 eastbound Jct 7 entry slip road closure</t>
  </si>
  <si>
    <t>M27 eastbound Jct 7 exit slip road closure</t>
  </si>
  <si>
    <t>M4 westbound Jct 8/9 exit slip road closure</t>
  </si>
  <si>
    <t>M4 westbound Jct 8/9 entry slip road closure</t>
  </si>
  <si>
    <t>M4 eastbound Jct 15 to 14 carriageway closure</t>
  </si>
  <si>
    <t>Overall Scheme Details: M4 eastbound Jct 15 to Jct 14.
Carriageway closure for technology work.</t>
  </si>
  <si>
    <t>A3M</t>
  </si>
  <si>
    <t>A3M southbound Jct 3 to Jct 5 carriageway closure</t>
  </si>
  <si>
    <t>Overall Scheme Details: A3M southbound Jct 3 to Jct 5,
Carriageway closure for inspection works.</t>
  </si>
  <si>
    <t>A34 northbound Hinksey Hill entry slip road closure</t>
  </si>
  <si>
    <t>Overall Scheme Details: A34 northbound Hinksey Hill.
Slip road and lane closure for maintenance work.</t>
  </si>
  <si>
    <t>A34 northbound Hinksey Hill exit slip road closure</t>
  </si>
  <si>
    <t>A3 southbound Hogsback exit slip road closure</t>
  </si>
  <si>
    <t>Overall Scheme Details: A3 southbound Hogs Back.
Slip and lane closure for maintenance work.</t>
  </si>
  <si>
    <t>M40 Jct 4 Roundabout partial closure (between links to A404)</t>
  </si>
  <si>
    <t>Overall Scheme Details: M40 northbound Jct 4 / A34 Handy Cross Roundabout.
Roundabout and lane closures for maintenance work.</t>
  </si>
  <si>
    <t>M3 southbound to A303 westbound link road closure</t>
  </si>
  <si>
    <t>Overall Scheme Details: M3 southbound to A303 westbound.
Link road and lane closures for maintenance work.</t>
  </si>
  <si>
    <t>A21 northbound Longfield road exit slip road closure</t>
  </si>
  <si>
    <t>Overall Scheme Details: A21 northbound Longfield road to Vauxhall Interchange
Slip closure for maintenance works</t>
  </si>
  <si>
    <t>A21 northbound Longfield road entry slip road closure</t>
  </si>
  <si>
    <t>A21 northbound Carpenters Cottage exit and entry slip road closed</t>
  </si>
  <si>
    <t>A27 westbound Warblington between exit and entry slip road carriageway closure</t>
  </si>
  <si>
    <t>Overall Scheme Details: A27 both directions Langstone to Fishbourne roundabout
carraigeway, slip road and lane closures for barrier works</t>
  </si>
  <si>
    <t>Overall Scheme Details: M20 both directions Jct 8
carriageway and lane closure for electrical works.</t>
  </si>
  <si>
    <t>A2 eastbound Whitfield to Duke of York carriageway closure</t>
  </si>
  <si>
    <t>Overall Scheme Details: A2 both directions Whitfield to Duke Of York,
Carriageway and lane closure's for maintenance works.</t>
  </si>
  <si>
    <t>A2 westbound Duke of York roundabout to Whitfield carriageway closure</t>
  </si>
  <si>
    <t>A23</t>
  </si>
  <si>
    <t>A23 southbound Bolney to Patcham carriageway closure</t>
  </si>
  <si>
    <t>Overall Scheme Details: A23 both directions Bolney to Brighton
Carriageway closures for resurfacing works</t>
  </si>
  <si>
    <t>M25 clockwise Jct 27 link road closure to M11 northbound and Southbound Jct 6</t>
  </si>
  <si>
    <t>Overall Scheme Details: M25 clockwise Jct 26 to Jct 27
Lane and link road closure for surfacing works. 
Diversion via National Highways network</t>
  </si>
  <si>
    <t>M4 Eastbound Jct 5 Entry Slip Road Closure</t>
  </si>
  <si>
    <t>Overall Scheme Details: M4 Eastbound Jct 6 - Jct 5
Lane closure and entry slip road closure eastbound for inspections.
Diversion via national highways roads</t>
  </si>
  <si>
    <t>A406</t>
  </si>
  <si>
    <t>A406 Westbound Redbridge Roundabout to M11 Northbound Jct 4 carriageway closure</t>
  </si>
  <si>
    <t xml:space="preserve">Overall Scheme Details: A406 Westbound Redbridge Roundabout to M11 Northbound Jct 4 
Carriageway and lane closure for survey works 
Diversion via Local Authorities Network </t>
  </si>
  <si>
    <t>A2 Westbound Dartford Heath Jct Carriageway Closure</t>
  </si>
  <si>
    <t>Overall Scheme Details: A2 Westbound Darenth IC to Dartford Heath 
Lane and Carriageway Closure  For Urgent Pothole Repairs. 
Diversion via National Highways Network</t>
  </si>
  <si>
    <t>M25 Anticlockwise Clacket Lane Services Exit Slip Closure</t>
  </si>
  <si>
    <t>Overall Scheme Details: M25 Anticlockwise Jct 6 to Jct 5
Lane and Slip Closure including For Urgent Safety Fence Repairs.
Diversion via National Highway Network</t>
  </si>
  <si>
    <t>A30 both directions St Erth roundabout to Loggans Moor roundabout carriageway closures (29/3 to 33/9)</t>
  </si>
  <si>
    <t>Overall Scheme Details: A30 both directions St Erth roundabout to Loggans Moor roundabout - carriageway closure for resurfacing, white lining and studding works.
Diversion via - B3301</t>
  </si>
  <si>
    <t>M5 southbound Jct 28 exit slip road closure</t>
  </si>
  <si>
    <t>Overall Scheme Details: M5 southbound Jct 28 exit slip road closure for Horticultural works
Diversion via Jct 29 and return</t>
  </si>
  <si>
    <t>M4 westbound Jct 21 to 23 Prince of Wales Bridge carriageway closure</t>
  </si>
  <si>
    <t>Overall Scheme Details: M4 westbound Jct 21 to 23 Prince of Wales bridge carriageway closure for structure maintenance.
Diversion via M48 westbound. 
For M49 northbound traffic diversion via M4 eastbound to Jct 20, M5 southbound Jct 16 exit slip, M5 northbound, M4 westbound and M48.</t>
  </si>
  <si>
    <t>M48</t>
  </si>
  <si>
    <t>M48 westbound Jct 1 between exit and entry slip roads carriageway closure</t>
  </si>
  <si>
    <t>Overall Scheme Details: M48 westbound Jct 1 between exit and entry slip roads carriageway closure for structural maintenance.
Diversion via exit and entry slip roads. 7.5T weight limit suspended</t>
  </si>
  <si>
    <t>M42 northbound Jct 3 entry and exit slip road closure</t>
  </si>
  <si>
    <t>Overall Scheme Details: M42 both directions Jct 3 to Jct 4 &amp; M40 Jct 15. 
Carriageway closure for maintenance works. 
Diversion via National Highways and local authority network.</t>
  </si>
  <si>
    <t>M42 southbound Jct 11 to Jct 10 carriageway closure</t>
  </si>
  <si>
    <t xml:space="preserve">Overall Scheme Details: M42 both directions Jct 11 to Jct 10.
Carriageway closure for maintenance works. 
Diversion via National Highways and local authority network. </t>
  </si>
  <si>
    <t>B4396 northbound to A483 carriageway closure</t>
  </si>
  <si>
    <t>M25 Anticlockwise Jct 2 Exit Slip Closure</t>
  </si>
  <si>
    <t xml:space="preserve">Overall Scheme Details: M25 Anticlockwise Jct 3 to Jct  2
Lane and Slip Closure for Urgent Safety Fence Repairs.
Diversion via National Highway Network </t>
  </si>
  <si>
    <t>M5 Northbound Jct 18 exit slip road closure</t>
  </si>
  <si>
    <t xml:space="preserve">Overall Scheme Details: 'M5 Northbound jct 18 exit slip road and exit to Portway Roundabout closed. for carriageway reconstruction
Diversion for Jct 18 northbound exit slip closure: Traffic to continue to jct 17 turn and return M5 south to Jct 18.
Diversion for link closure. Traffic to travel to St Brendan's Rbt turn left to Portway rbt. </t>
  </si>
  <si>
    <t>M5 Northbound Jct 18 Closure of the slip to Portway Rbt</t>
  </si>
  <si>
    <t>A282 Northbound Dartford Crossing East Tunnel closure No access over Dartford Crossing for vehicles over 4.8m</t>
  </si>
  <si>
    <t>Overall Scheme Details: A282 Northbound Dartford Crossing East Tunnel
Tunnel closure for emergency barrier repairs
Diversion via National Highways Network</t>
  </si>
  <si>
    <t>M3 Westbound Jct 3 carriageway closure between the exit and entry slip roads</t>
  </si>
  <si>
    <t>Overall Scheme Details: M3 Westbound Jct 1 to Jct 2
Carriageway and lane closure for Urgent carriageway repairs
Diversion via National Highways and Local Authorities Network</t>
  </si>
  <si>
    <t>A50 Eastbound grindley Jct Full Closure</t>
  </si>
  <si>
    <t xml:space="preserve">A50 </t>
  </si>
  <si>
    <t>M20  Jct 8 south west section closed</t>
  </si>
  <si>
    <t>Overall Scheme Details: A282 Northbound Dartford Crossing East Tunnel
Tunnel closure for maintenance works
Diversion via National Highways Network</t>
  </si>
  <si>
    <t>B4396 northbound, B4396 to A483 carriageway 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</si>
</sst>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3">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2"/>
      <name val="Calibri"/>
      <family val="2"/>
      <scheme val="minor"/>
    </font>
    <font>
      <sz val="11"/>
      <name val="Calibri"/>
      <family val="2"/>
      <scheme val="minor"/>
    </font>
    <font>
      <sz val="10"/>
      <color theme="1"/>
      <name val="Calibri"/>
      <family val="2"/>
      <scheme val="minor"/>
    </font>
    <font>
      <b/>
      <sz val="11"/>
      <color theme="1"/>
      <name val="Arial"/>
      <family val="2"/>
    </font>
    <font>
      <b/>
      <sz val="28"/>
      <color theme="1"/>
      <name val="Calibri"/>
      <family val="2"/>
      <scheme val="minor"/>
    </font>
    <font>
      <sz val="22"/>
      <color theme="0" tint="-0.249977111117893"/>
      <name val="Calibri"/>
      <family val="2"/>
      <scheme val="minor"/>
    </font>
    <font>
      <b/>
      <sz val="26"/>
      <color theme="1"/>
      <name val="Arial"/>
      <family val="2"/>
    </font>
    <font>
      <sz val="22"/>
      <name val="Hectelvia"/>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5"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5"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5"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5"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5"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5"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5"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5"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5" fillId="20" borderId="0" applyNumberFormat="0" applyBorder="0" applyAlignment="0" applyProtection="0"/>
    <xf numFmtId="0" fontId="6"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5" fillId="21"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5" fillId="22"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6" borderId="0" applyNumberFormat="0" applyBorder="0" applyAlignment="0" applyProtection="0"/>
    <xf numFmtId="0" fontId="7" fillId="23" borderId="0" applyNumberFormat="0" applyBorder="0" applyAlignment="0" applyProtection="0"/>
    <xf numFmtId="0" fontId="5" fillId="23"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7" borderId="0" applyNumberFormat="0" applyBorder="0" applyAlignment="0" applyProtection="0"/>
    <xf numFmtId="0" fontId="7" fillId="24" borderId="0" applyNumberFormat="0" applyBorder="0" applyAlignment="0" applyProtection="0"/>
    <xf numFmtId="0" fontId="5" fillId="24"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5"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8" borderId="0" applyNumberFormat="0" applyBorder="0" applyAlignment="0" applyProtection="0"/>
    <xf numFmtId="0" fontId="7" fillId="26" borderId="0" applyNumberFormat="0" applyBorder="0" applyAlignment="0" applyProtection="0"/>
    <xf numFmtId="0" fontId="5" fillId="26"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8" fillId="27"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8" fillId="28"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8" fillId="29"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8" fillId="30"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8" fillId="31"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8" fillId="32" borderId="0" applyNumberFormat="0" applyBorder="0" applyAlignment="0" applyProtection="0"/>
    <xf numFmtId="0" fontId="7" fillId="32"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10" fillId="33" borderId="0" applyNumberFormat="0" applyBorder="0" applyAlignment="0" applyProtection="0"/>
    <xf numFmtId="0" fontId="9" fillId="33" borderId="0" applyNumberFormat="0" applyBorder="0" applyAlignment="0" applyProtection="0"/>
    <xf numFmtId="0" fontId="11" fillId="34" borderId="2" applyNumberFormat="0" applyAlignment="0" applyProtection="0"/>
    <xf numFmtId="0" fontId="11" fillId="34" borderId="2" applyNumberFormat="0" applyAlignment="0" applyProtection="0"/>
    <xf numFmtId="0" fontId="11" fillId="34" borderId="2" applyNumberFormat="0" applyAlignment="0" applyProtection="0"/>
    <xf numFmtId="0" fontId="12" fillId="34" borderId="2" applyNumberFormat="0" applyAlignment="0" applyProtection="0"/>
    <xf numFmtId="0" fontId="11" fillId="34" borderId="2" applyNumberFormat="0" applyAlignment="0" applyProtection="0"/>
    <xf numFmtId="0" fontId="13" fillId="35" borderId="3" applyNumberFormat="0" applyAlignment="0" applyProtection="0"/>
    <xf numFmtId="0" fontId="13" fillId="35" borderId="3" applyNumberFormat="0" applyAlignment="0" applyProtection="0"/>
    <xf numFmtId="0" fontId="13" fillId="35" borderId="3" applyNumberFormat="0" applyAlignment="0" applyProtection="0"/>
    <xf numFmtId="0" fontId="14" fillId="35" borderId="3" applyNumberFormat="0" applyAlignment="0" applyProtection="0"/>
    <xf numFmtId="0" fontId="13" fillId="35" borderId="3"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9" fillId="36" borderId="0" applyNumberFormat="0" applyBorder="0" applyAlignment="0" applyProtection="0"/>
    <xf numFmtId="0" fontId="18" fillId="3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4" applyNumberFormat="0" applyFill="0" applyAlignment="0" applyProtection="0"/>
    <xf numFmtId="0" fontId="20"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5" applyNumberFormat="0" applyFill="0" applyAlignment="0" applyProtection="0"/>
    <xf numFmtId="0" fontId="22"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5" fillId="0" borderId="6"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37" borderId="2" applyNumberFormat="0" applyAlignment="0" applyProtection="0"/>
    <xf numFmtId="0" fontId="28" fillId="37" borderId="2" applyNumberFormat="0" applyAlignment="0" applyProtection="0"/>
    <xf numFmtId="0" fontId="28" fillId="37" borderId="2" applyNumberFormat="0" applyAlignment="0" applyProtection="0"/>
    <xf numFmtId="0" fontId="29" fillId="37" borderId="2" applyNumberFormat="0" applyAlignment="0" applyProtection="0"/>
    <xf numFmtId="0" fontId="28" fillId="37" borderId="2" applyNumberFormat="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1" fillId="0" borderId="7" applyNumberFormat="0" applyFill="0" applyAlignment="0" applyProtection="0"/>
    <xf numFmtId="0" fontId="30" fillId="0" borderId="7" applyNumberFormat="0" applyFill="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3" fillId="38" borderId="0" applyNumberFormat="0" applyBorder="0" applyAlignment="0" applyProtection="0"/>
    <xf numFmtId="0" fontId="32" fillId="38" borderId="0" applyNumberFormat="0" applyBorder="0" applyAlignment="0" applyProtection="0"/>
    <xf numFmtId="0" fontId="6" fillId="0" borderId="0"/>
    <xf numFmtId="0" fontId="15" fillId="0" borderId="0"/>
    <xf numFmtId="0" fontId="6" fillId="0" borderId="0"/>
    <xf numFmtId="0" fontId="15" fillId="0" borderId="0"/>
    <xf numFmtId="0" fontId="6" fillId="0" borderId="0"/>
    <xf numFmtId="0" fontId="6" fillId="0" borderId="0"/>
    <xf numFmtId="0" fontId="6"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4" fillId="0" borderId="0"/>
    <xf numFmtId="0" fontId="34" fillId="0" borderId="0"/>
    <xf numFmtId="0" fontId="34" fillId="0" borderId="0"/>
    <xf numFmtId="0" fontId="6" fillId="0" borderId="0"/>
    <xf numFmtId="0" fontId="6" fillId="0" borderId="0"/>
    <xf numFmtId="0" fontId="6" fillId="0" borderId="0"/>
    <xf numFmtId="0" fontId="6" fillId="0" borderId="0"/>
    <xf numFmtId="0" fontId="6" fillId="0" borderId="0"/>
    <xf numFmtId="0" fontId="34" fillId="0" borderId="0"/>
    <xf numFmtId="0" fontId="34" fillId="0" borderId="0"/>
    <xf numFmtId="0" fontId="5" fillId="0" borderId="0"/>
    <xf numFmtId="0" fontId="34" fillId="0" borderId="0"/>
    <xf numFmtId="0" fontId="5"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1"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35" fillId="34" borderId="9" applyNumberFormat="0" applyAlignment="0" applyProtection="0"/>
    <xf numFmtId="0" fontId="35" fillId="34" borderId="9" applyNumberFormat="0" applyAlignment="0" applyProtection="0"/>
    <xf numFmtId="0" fontId="35" fillId="34" borderId="9" applyNumberFormat="0" applyAlignment="0" applyProtection="0"/>
    <xf numFmtId="0" fontId="36" fillId="34" borderId="9" applyNumberFormat="0" applyAlignment="0" applyProtection="0"/>
    <xf numFmtId="0" fontId="35" fillId="34" borderId="9"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0" applyNumberFormat="0" applyFill="0" applyAlignment="0" applyProtection="0"/>
    <xf numFmtId="0" fontId="39" fillId="0" borderId="10" applyNumberFormat="0" applyFill="0" applyAlignment="0" applyProtection="0"/>
    <xf numFmtId="0" fontId="39" fillId="0" borderId="10" applyNumberFormat="0" applyFill="0" applyAlignment="0" applyProtection="0"/>
    <xf numFmtId="0" fontId="40" fillId="0" borderId="10" applyNumberFormat="0" applyFill="0" applyAlignment="0" applyProtection="0"/>
    <xf numFmtId="0" fontId="39" fillId="0" borderId="10"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cellStyleXfs>
  <cellXfs count="29">
    <xf numFmtId="0" fontId="0" fillId="0" borderId="0" xfId="0"/>
    <xf numFmtId="0" fontId="43" fillId="40" borderId="0" xfId="0" applyFont="1" applyFill="1" applyAlignment="1">
      <alignment horizontal="left" vertical="top"/>
    </xf>
    <xf numFmtId="0" fontId="44" fillId="40" borderId="0" xfId="0" applyFont="1" applyFill="1" applyAlignment="1">
      <alignment horizontal="left" vertical="top"/>
    </xf>
    <xf numFmtId="0" fontId="45" fillId="0" borderId="0" xfId="0" applyFont="1" applyAlignment="1">
      <alignment horizontal="left" vertical="top"/>
    </xf>
    <xf numFmtId="0" fontId="46" fillId="0" borderId="0" xfId="0" applyFont="1" applyAlignment="1">
      <alignment horizontal="left" vertical="top" wrapText="1"/>
    </xf>
    <xf numFmtId="0" fontId="6" fillId="40" borderId="0" xfId="0" applyFont="1" applyFill="1" applyAlignment="1">
      <alignment horizontal="left" vertical="top"/>
    </xf>
    <xf numFmtId="0" fontId="47" fillId="40" borderId="0" xfId="0" applyFont="1" applyFill="1" applyAlignment="1">
      <alignment horizontal="left" vertical="top"/>
    </xf>
    <xf numFmtId="20" fontId="48" fillId="41" borderId="1" xfId="0" applyNumberFormat="1" applyFont="1" applyFill="1" applyBorder="1" applyAlignment="1" applyProtection="1">
      <alignment horizontal="center" vertical="center" wrapText="1"/>
      <protection locked="0"/>
    </xf>
    <xf numFmtId="0" fontId="48"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0" fontId="0" fillId="0" borderId="11" xfId="0" applyBorder="1" applyAlignment="1">
      <alignment vertical="top"/>
    </xf>
    <xf numFmtId="0" fontId="0" fillId="0" borderId="11" xfId="0" applyBorder="1" applyAlignment="1">
      <alignment vertical="top" wrapText="1"/>
    </xf>
    <xf numFmtId="22" fontId="0" fillId="0" borderId="11" xfId="0" applyNumberFormat="1" applyBorder="1" applyAlignment="1">
      <alignment vertical="top"/>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49" fillId="40" borderId="0" xfId="0" applyFont="1" applyFill="1" applyAlignment="1">
      <alignment horizontal="center" vertical="center"/>
    </xf>
    <xf numFmtId="14" fontId="50"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4" fillId="40" borderId="0" xfId="0" applyNumberFormat="1" applyFont="1" applyFill="1" applyAlignment="1">
      <alignment horizontal="right" vertical="top"/>
    </xf>
    <xf numFmtId="0" fontId="52" fillId="42" borderId="0" xfId="375" applyFont="1" applyFill="1" applyAlignment="1">
      <alignment horizontal="center" vertical="top"/>
    </xf>
    <xf numFmtId="0" fontId="52" fillId="40" borderId="0" xfId="375" applyFont="1" applyFill="1" applyAlignment="1">
      <alignment horizontal="center" vertical="top"/>
    </xf>
    <xf numFmtId="0" fontId="52" fillId="0" borderId="0" xfId="375" applyFont="1" applyAlignment="1">
      <alignment horizontal="center" vertical="top"/>
    </xf>
    <xf numFmtId="164" fontId="44" fillId="40" borderId="0" xfId="0" applyNumberFormat="1" applyFont="1" applyFill="1" applyAlignment="1">
      <alignment horizontal="left" vertical="top"/>
    </xf>
    <xf numFmtId="0" fontId="51" fillId="40" borderId="0" xfId="0" quotePrefix="1" applyFont="1" applyFill="1" applyAlignment="1">
      <alignment horizontal="left" vertical="center" wrapText="1"/>
    </xf>
  </cellXfs>
  <cellStyles count="459">
    <cellStyle name="20% - Accent1" xfId="1" builtinId="30" customBuiltin="1"/>
    <cellStyle name="20% - Accent1 2" xfId="2" xr:uid="{C69D89AC-0A7E-4A27-8489-549FDBBDF155}"/>
    <cellStyle name="20% - Accent1 2 2" xfId="3" xr:uid="{85AFDF72-74E6-4DD2-8D4A-E06E91CFC9C6}"/>
    <cellStyle name="20% - Accent1 2 2 2" xfId="4" xr:uid="{1EDABD8A-3C83-49B6-B21D-7A78948F8134}"/>
    <cellStyle name="20% - Accent1 2 2 2 2" xfId="5" xr:uid="{A461DE92-22A8-4F57-B29F-4BD40CD8C00C}"/>
    <cellStyle name="20% - Accent1 2 2 2 2 2" xfId="6" xr:uid="{C2404297-9D82-4105-B71C-55945B8E5FB0}"/>
    <cellStyle name="20% - Accent1 2 2 2 3" xfId="7" xr:uid="{E593DADB-1268-4217-ADD9-F00630664CF3}"/>
    <cellStyle name="20% - Accent1 2 2 3" xfId="8" xr:uid="{D63B8502-867F-4AC9-AE99-ACE422EAEA50}"/>
    <cellStyle name="20% - Accent1 2 2 3 2" xfId="9" xr:uid="{B0AA20DF-8736-495F-97D2-633BEC54F738}"/>
    <cellStyle name="20% - Accent1 2 2 4" xfId="10" xr:uid="{E8DFFD16-379B-4F2F-9DF4-070FDCB02595}"/>
    <cellStyle name="20% - Accent1 2 2 5" xfId="11" xr:uid="{844D8B7B-934D-4FCF-92AB-9D1D684ED710}"/>
    <cellStyle name="20% - Accent1 2 3" xfId="12" xr:uid="{FFF49717-7CA7-45D4-AD42-2386C1DAE0E5}"/>
    <cellStyle name="20% - Accent1 2 3 2" xfId="13" xr:uid="{DE4D8AB1-F8B7-423B-AB46-685BDD730BD4}"/>
    <cellStyle name="20% - Accent1 2 3 2 2" xfId="14" xr:uid="{E24897CB-004E-4C11-9A2F-C5A7571B4028}"/>
    <cellStyle name="20% - Accent1 2 3 3" xfId="15" xr:uid="{45BB221B-5CF4-4449-99DF-1EB0A67DA36B}"/>
    <cellStyle name="20% - Accent1 2 4" xfId="16" xr:uid="{27EDD034-03D4-4334-A5A8-497ED03A36D3}"/>
    <cellStyle name="20% - Accent1 2 4 2" xfId="17" xr:uid="{5573C68E-A56F-474E-B20B-0E702EFB6D82}"/>
    <cellStyle name="20% - Accent1 2 5" xfId="18" xr:uid="{481D11C3-7814-4FF7-AAAD-DF9AA881F652}"/>
    <cellStyle name="20% - Accent1 3" xfId="19" xr:uid="{15631398-DDD3-4898-BC48-95F5FD9533A3}"/>
    <cellStyle name="20% - Accent1 3 2" xfId="20" xr:uid="{57E96119-B5D5-44C6-BD94-8FDD94CC5CC0}"/>
    <cellStyle name="20% - Accent1 4" xfId="21" xr:uid="{CF3F4217-0CFA-4F72-BC8B-1D56B48311B3}"/>
    <cellStyle name="20% - Accent2" xfId="22" builtinId="34" customBuiltin="1"/>
    <cellStyle name="20% - Accent2 2" xfId="23" xr:uid="{604588BA-32F5-431E-9C14-1B3857B607A8}"/>
    <cellStyle name="20% - Accent2 2 2" xfId="24" xr:uid="{F9AC1676-4BCA-4792-96AD-8EA778488CB9}"/>
    <cellStyle name="20% - Accent2 2 2 2" xfId="25" xr:uid="{134D24FB-72A4-490E-8B21-1A365BE29F70}"/>
    <cellStyle name="20% - Accent2 2 2 2 2" xfId="26" xr:uid="{BDC751CB-7363-4F63-8E63-678D47E109E2}"/>
    <cellStyle name="20% - Accent2 2 2 2 2 2" xfId="27" xr:uid="{CA3BACAE-AAA2-4F54-A4DA-9FFC4C3DB8B9}"/>
    <cellStyle name="20% - Accent2 2 2 2 3" xfId="28" xr:uid="{1CF3A36A-09E9-422D-8BE0-FD6D352D7EAE}"/>
    <cellStyle name="20% - Accent2 2 2 3" xfId="29" xr:uid="{DB2ED931-6BEF-4971-B253-66E870905537}"/>
    <cellStyle name="20% - Accent2 2 2 3 2" xfId="30" xr:uid="{833D33E5-F85F-4FC9-8683-E568C6E8440F}"/>
    <cellStyle name="20% - Accent2 2 2 4" xfId="31" xr:uid="{FBC3D15F-951A-4222-A1F5-70AF0108D656}"/>
    <cellStyle name="20% - Accent2 2 2 5" xfId="32" xr:uid="{72256BC9-3AD8-4E33-944C-D71290E04275}"/>
    <cellStyle name="20% - Accent2 2 3" xfId="33" xr:uid="{C9FE9999-F6A7-4B66-A2DB-FBF662DB801E}"/>
    <cellStyle name="20% - Accent2 2 3 2" xfId="34" xr:uid="{FEBBD010-9EBC-4E6F-BE18-44A2E7FB5340}"/>
    <cellStyle name="20% - Accent2 2 3 2 2" xfId="35" xr:uid="{83910AC5-ACEC-41DE-823A-B90D64494611}"/>
    <cellStyle name="20% - Accent2 2 3 3" xfId="36" xr:uid="{3B343DCC-4225-42D2-8EBE-296E249EC5D6}"/>
    <cellStyle name="20% - Accent2 2 4" xfId="37" xr:uid="{BFA907D8-511F-4594-848F-2E708E94039E}"/>
    <cellStyle name="20% - Accent2 2 4 2" xfId="38" xr:uid="{9586C2B0-7AC4-4A31-921F-5EB1FE3CA3F4}"/>
    <cellStyle name="20% - Accent2 2 5" xfId="39" xr:uid="{D6799AF0-8A98-4B58-886E-50A717090CD0}"/>
    <cellStyle name="20% - Accent2 3" xfId="40" xr:uid="{3195F9AC-F33A-41BD-B4BB-929E3BCD4554}"/>
    <cellStyle name="20% - Accent2 3 2" xfId="41" xr:uid="{D8F74983-5DF9-4757-8680-2A572289BF46}"/>
    <cellStyle name="20% - Accent2 4" xfId="42" xr:uid="{EEA011AA-A381-437D-B345-B73D1A964CEA}"/>
    <cellStyle name="20% - Accent3" xfId="43" builtinId="38" customBuiltin="1"/>
    <cellStyle name="20% - Accent3 2" xfId="44" xr:uid="{76424505-082C-4B6A-A1D6-877122F305F9}"/>
    <cellStyle name="20% - Accent3 2 2" xfId="45" xr:uid="{02ACB893-A531-4220-A311-5D39C774AA5A}"/>
    <cellStyle name="20% - Accent3 2 2 2" xfId="46" xr:uid="{CF8CBC6D-0D5D-4B5F-BCB1-EA143A479C8C}"/>
    <cellStyle name="20% - Accent3 2 2 2 2" xfId="47" xr:uid="{4C36F3D5-3E10-4D2C-9DEE-7F0E39248065}"/>
    <cellStyle name="20% - Accent3 2 2 2 2 2" xfId="48" xr:uid="{991F0CA1-C7BD-4030-A1CC-7FEC98ABFBBE}"/>
    <cellStyle name="20% - Accent3 2 2 2 3" xfId="49" xr:uid="{E6969E29-0EA8-4368-804D-51045B5E46E2}"/>
    <cellStyle name="20% - Accent3 2 2 3" xfId="50" xr:uid="{8856EE29-A610-4BF8-A14E-49C011032C5D}"/>
    <cellStyle name="20% - Accent3 2 2 3 2" xfId="51" xr:uid="{A4956062-C767-4B24-A19A-4955BA0CAECA}"/>
    <cellStyle name="20% - Accent3 2 2 4" xfId="52" xr:uid="{B694F283-5459-4544-BA61-94C4EE0AB976}"/>
    <cellStyle name="20% - Accent3 2 2 5" xfId="53" xr:uid="{6F81858D-B1FE-4407-8D00-F7B48F95DA5B}"/>
    <cellStyle name="20% - Accent3 2 3" xfId="54" xr:uid="{087BDF96-09DA-46A8-9A17-B640A0F2BBEB}"/>
    <cellStyle name="20% - Accent3 2 3 2" xfId="55" xr:uid="{2AEB8701-FB8F-4B22-BF12-49BD9BEADF1A}"/>
    <cellStyle name="20% - Accent3 2 3 2 2" xfId="56" xr:uid="{4F388013-C7F6-4C91-A617-BB96E58CD964}"/>
    <cellStyle name="20% - Accent3 2 3 3" xfId="57" xr:uid="{F0A0F270-6706-4155-9BCA-5F70C8575A6D}"/>
    <cellStyle name="20% - Accent3 2 4" xfId="58" xr:uid="{5A4C21D4-2217-4847-9DD8-8DD383B5D52D}"/>
    <cellStyle name="20% - Accent3 2 4 2" xfId="59" xr:uid="{7C50FA09-D39F-4588-946E-999011051DA8}"/>
    <cellStyle name="20% - Accent3 2 5" xfId="60" xr:uid="{04A2F7D2-717E-44D9-8290-DED87642052F}"/>
    <cellStyle name="20% - Accent3 3" xfId="61" xr:uid="{4C0E7857-CBDD-463B-BE3B-695DA4B8C330}"/>
    <cellStyle name="20% - Accent3 3 2" xfId="62" xr:uid="{CB4CDD32-9906-4C7D-9FA5-2E8146176CE0}"/>
    <cellStyle name="20% - Accent3 4" xfId="63" xr:uid="{4DA3DA63-2D8F-482E-907C-A5A88DA01AFE}"/>
    <cellStyle name="20% - Accent4" xfId="64" builtinId="42" customBuiltin="1"/>
    <cellStyle name="20% - Accent4 2" xfId="65" xr:uid="{753A072A-2A44-49E7-AC6E-85C37FA0E0CF}"/>
    <cellStyle name="20% - Accent4 2 2" xfId="66" xr:uid="{7CE522F8-9E46-4EB6-A6A0-85C6CE7D9474}"/>
    <cellStyle name="20% - Accent4 2 2 2" xfId="67" xr:uid="{28A799F1-01E8-4A3B-ABE0-E1F4FA686E42}"/>
    <cellStyle name="20% - Accent4 2 2 2 2" xfId="68" xr:uid="{290715EC-C73F-4B91-9017-81CF240C0048}"/>
    <cellStyle name="20% - Accent4 2 2 2 2 2" xfId="69" xr:uid="{12351FB1-176A-4037-929D-C6A195E51586}"/>
    <cellStyle name="20% - Accent4 2 2 2 3" xfId="70" xr:uid="{6C3DC9E7-C36A-4F22-9E09-7FB5C9229F12}"/>
    <cellStyle name="20% - Accent4 2 2 3" xfId="71" xr:uid="{BD47672A-0CA8-456E-A965-964B1E07052D}"/>
    <cellStyle name="20% - Accent4 2 2 3 2" xfId="72" xr:uid="{766B48E7-AA55-48FA-9BFF-71AB7A75274F}"/>
    <cellStyle name="20% - Accent4 2 2 4" xfId="73" xr:uid="{8CECB86D-8D46-4E92-9610-54F22F5C9D78}"/>
    <cellStyle name="20% - Accent4 2 2 5" xfId="74" xr:uid="{0DC9B001-5E5F-46EF-9F48-DCF29A01950D}"/>
    <cellStyle name="20% - Accent4 2 3" xfId="75" xr:uid="{D7C71E24-184E-4289-B9EB-2A451493A74A}"/>
    <cellStyle name="20% - Accent4 2 3 2" xfId="76" xr:uid="{F7C078F4-64D2-4B2A-A8A1-1469C5EBBA93}"/>
    <cellStyle name="20% - Accent4 2 3 2 2" xfId="77" xr:uid="{1B7799D5-B320-48D2-9B42-4F1EEE63942C}"/>
    <cellStyle name="20% - Accent4 2 3 3" xfId="78" xr:uid="{3DFF0592-55D4-4ED3-813D-A615EA8B88C7}"/>
    <cellStyle name="20% - Accent4 2 4" xfId="79" xr:uid="{FF9BB1E6-AD4D-49A7-9DD5-BF04A7738A3D}"/>
    <cellStyle name="20% - Accent4 2 4 2" xfId="80" xr:uid="{824260E1-E8BB-4EAE-A45A-A6A86C2362EC}"/>
    <cellStyle name="20% - Accent4 2 5" xfId="81" xr:uid="{3CF1F673-F700-4705-B975-5F58122A81D1}"/>
    <cellStyle name="20% - Accent4 3" xfId="82" xr:uid="{922596AC-2558-4CE1-871C-20391BFD5975}"/>
    <cellStyle name="20% - Accent4 3 2" xfId="83" xr:uid="{EA9B69F6-C246-474B-8029-ADDA0364DB30}"/>
    <cellStyle name="20% - Accent4 4" xfId="84" xr:uid="{9106E794-E48A-4E06-AABF-0676B786F8D4}"/>
    <cellStyle name="20% - Accent5" xfId="85" builtinId="46" customBuiltin="1"/>
    <cellStyle name="20% - Accent5 2" xfId="86" xr:uid="{CD375519-47B2-4BEF-B6AC-473A3F7E9B14}"/>
    <cellStyle name="20% - Accent5 2 2" xfId="87" xr:uid="{133CC4CE-AED4-4DA2-8EE5-FFD626E18997}"/>
    <cellStyle name="20% - Accent5 2 2 2" xfId="88" xr:uid="{93CB9751-308E-429C-A2B7-E84691AA43E5}"/>
    <cellStyle name="20% - Accent5 2 2 2 2" xfId="89" xr:uid="{94F6811D-7A68-4E5C-B7F0-B5692FA8B86C}"/>
    <cellStyle name="20% - Accent5 2 2 2 2 2" xfId="90" xr:uid="{EF3297BF-AA53-484F-A5A4-A237A4A02384}"/>
    <cellStyle name="20% - Accent5 2 2 2 3" xfId="91" xr:uid="{50015994-1A01-443C-972C-83E146BF558C}"/>
    <cellStyle name="20% - Accent5 2 2 3" xfId="92" xr:uid="{ADC40748-8CCB-42A3-BCED-2D10E63A3D76}"/>
    <cellStyle name="20% - Accent5 2 2 3 2" xfId="93" xr:uid="{818C107F-C369-4A0A-AE17-699EAD0DFB40}"/>
    <cellStyle name="20% - Accent5 2 2 4" xfId="94" xr:uid="{F382041B-A0DD-460C-890D-009BB1184F39}"/>
    <cellStyle name="20% - Accent5 2 2 5" xfId="95" xr:uid="{1C661036-C663-41B9-97D1-7708AD9BADE4}"/>
    <cellStyle name="20% - Accent5 2 2 6" xfId="96" xr:uid="{1758513C-9E52-4CB4-9C6F-9BB5064E5034}"/>
    <cellStyle name="20% - Accent5 2 2 7" xfId="97" xr:uid="{D48DC087-C995-44D5-A70F-026EB788B0F8}"/>
    <cellStyle name="20% - Accent5 2 2 8" xfId="98" xr:uid="{4646ED3A-7999-4198-92E6-4CFA2397C098}"/>
    <cellStyle name="20% - Accent5 2 3" xfId="99" xr:uid="{6837B46C-D267-43C3-A08A-02919CA7325A}"/>
    <cellStyle name="20% - Accent5 2 3 2" xfId="100" xr:uid="{0C7904B7-D2B8-49BB-80FD-95655F22DF4D}"/>
    <cellStyle name="20% - Accent5 2 3 2 2" xfId="101" xr:uid="{146B400E-B690-4A29-9E36-9820A681C792}"/>
    <cellStyle name="20% - Accent5 2 3 3" xfId="102" xr:uid="{64497017-52B1-45B3-BB4B-657420577403}"/>
    <cellStyle name="20% - Accent5 2 3 4" xfId="103" xr:uid="{73046C15-B3AA-4FF3-A52C-8A8DC30B9646}"/>
    <cellStyle name="20% - Accent5 2 3 5" xfId="104" xr:uid="{8467B674-8921-4F5A-8343-5DACAEF94FDB}"/>
    <cellStyle name="20% - Accent5 2 3 6" xfId="105" xr:uid="{3BBE2FA8-243E-41A2-96A3-5D4DEE87C03A}"/>
    <cellStyle name="20% - Accent5 2 3 7" xfId="106" xr:uid="{79DDF3C2-F57D-42DD-B8AC-36EFFD8B906B}"/>
    <cellStyle name="20% - Accent5 2 4" xfId="107" xr:uid="{C38C3A9E-E080-476E-9EC7-2B1D18F3B6AC}"/>
    <cellStyle name="20% - Accent5 2 4 2" xfId="108" xr:uid="{3C4F93BB-2C81-494A-9775-27290BD59AE0}"/>
    <cellStyle name="20% - Accent5 2 5" xfId="109" xr:uid="{3FE6EDFB-7811-4CD9-9776-B1F035767BA7}"/>
    <cellStyle name="20% - Accent5 2 6" xfId="110" xr:uid="{1B216468-3EAC-4263-9E57-7309AADFD880}"/>
    <cellStyle name="20% - Accent5 2 7" xfId="111" xr:uid="{DA41D3CC-D924-4FF7-836B-517C727CD2A2}"/>
    <cellStyle name="20% - Accent5 2 8" xfId="112" xr:uid="{EF8EA1C7-973C-40F1-A2A3-E33311330ABC}"/>
    <cellStyle name="20% - Accent5 2 9" xfId="113" xr:uid="{980BB6FC-A0A8-46A4-9468-54B3ED564E4C}"/>
    <cellStyle name="20% - Accent5 3" xfId="114" xr:uid="{3CC67626-4107-40CA-A5C7-06E916ED858C}"/>
    <cellStyle name="20% - Accent5 3 2" xfId="115" xr:uid="{39441784-1DC5-441C-9548-A5D39C2E07D7}"/>
    <cellStyle name="20% - Accent5 4" xfId="116" xr:uid="{BED264CF-916D-4083-9D53-EBA8D3FFEB6B}"/>
    <cellStyle name="20% - Accent6" xfId="117" builtinId="50" customBuiltin="1"/>
    <cellStyle name="20% - Accent6 2" xfId="118" xr:uid="{779020C8-D8CF-4D3F-BC62-213642F45A31}"/>
    <cellStyle name="20% - Accent6 2 2" xfId="119" xr:uid="{6C7E39A9-A55E-4487-8B9F-1B3598EFA603}"/>
    <cellStyle name="20% - Accent6 2 2 2" xfId="120" xr:uid="{647A4D07-7AEF-4A46-80F2-9FF0915B12E9}"/>
    <cellStyle name="20% - Accent6 2 2 2 2" xfId="121" xr:uid="{02BFAE2D-C05B-423A-BDB4-127FE2806419}"/>
    <cellStyle name="20% - Accent6 2 2 2 2 2" xfId="122" xr:uid="{89AF1FBD-8AD6-424C-93B7-C8A0470FCCFF}"/>
    <cellStyle name="20% - Accent6 2 2 2 3" xfId="123" xr:uid="{706752D1-150E-400B-828B-4B7881D1A75D}"/>
    <cellStyle name="20% - Accent6 2 2 3" xfId="124" xr:uid="{85203C80-0721-42A3-BFD9-C863E05C5ED9}"/>
    <cellStyle name="20% - Accent6 2 2 3 2" xfId="125" xr:uid="{1665EBA6-2220-42CD-9F36-8340F38E59D6}"/>
    <cellStyle name="20% - Accent6 2 2 4" xfId="126" xr:uid="{C570D72A-FEC3-428A-AEA8-3046F79BB108}"/>
    <cellStyle name="20% - Accent6 2 2 5" xfId="127" xr:uid="{0E207736-8089-46EF-BCC4-3F4FC4DDD8C6}"/>
    <cellStyle name="20% - Accent6 2 3" xfId="128" xr:uid="{D519464A-7FD4-4378-A1AD-498010DBE294}"/>
    <cellStyle name="20% - Accent6 2 3 2" xfId="129" xr:uid="{2F392692-1437-4753-8BEA-5A266DF8E5A1}"/>
    <cellStyle name="20% - Accent6 2 3 2 2" xfId="130" xr:uid="{76BBDA5C-C902-4548-AA8B-1EF10A71E811}"/>
    <cellStyle name="20% - Accent6 2 3 3" xfId="131" xr:uid="{740E265B-E7D7-42B6-98B3-CB9C5447AC1C}"/>
    <cellStyle name="20% - Accent6 2 4" xfId="132" xr:uid="{C587C0BB-69DA-4741-B0AF-193581FB5552}"/>
    <cellStyle name="20% - Accent6 2 4 2" xfId="133" xr:uid="{F2152527-E8DD-4282-B243-5B94EBC6A4D9}"/>
    <cellStyle name="20% - Accent6 2 5" xfId="134" xr:uid="{351F6EAC-C620-45CA-877B-41BF1930D784}"/>
    <cellStyle name="20% - Accent6 3" xfId="135" xr:uid="{C24105AC-05C7-4CD5-BD39-B08E8FB64BA6}"/>
    <cellStyle name="20% - Accent6 3 2" xfId="136" xr:uid="{CD83E319-653F-4B6B-9B01-3686DCC0CEFD}"/>
    <cellStyle name="20% - Accent6 4" xfId="137" xr:uid="{794DDB4A-7E22-460D-9867-7D1E904BEFF5}"/>
    <cellStyle name="40% - Accent1" xfId="138" builtinId="31" customBuiltin="1"/>
    <cellStyle name="40% - Accent1 2" xfId="139" xr:uid="{4D46951F-F6D4-4B67-AAB1-BCA0897A9BFE}"/>
    <cellStyle name="40% - Accent1 2 2" xfId="140" xr:uid="{75333580-FEA1-4701-939C-3AD49164B561}"/>
    <cellStyle name="40% - Accent1 2 2 2" xfId="141" xr:uid="{117D4E79-3185-4129-B892-7672D0E09C5E}"/>
    <cellStyle name="40% - Accent1 2 2 2 2" xfId="142" xr:uid="{52E74C75-198B-4ED9-8AA1-BD1B1DF1FD38}"/>
    <cellStyle name="40% - Accent1 2 2 2 2 2" xfId="143" xr:uid="{25FD5732-F961-413A-AE33-6B79D10A35D3}"/>
    <cellStyle name="40% - Accent1 2 2 2 3" xfId="144" xr:uid="{E7E6EFED-7196-48B7-9930-3F744171903E}"/>
    <cellStyle name="40% - Accent1 2 2 3" xfId="145" xr:uid="{744C0B79-1C3B-4A98-8AAA-32DB21C43224}"/>
    <cellStyle name="40% - Accent1 2 2 3 2" xfId="146" xr:uid="{06D946D2-A46E-4EE9-AF8D-10AEDDDB1B78}"/>
    <cellStyle name="40% - Accent1 2 2 4" xfId="147" xr:uid="{27ABACD6-C6B8-4CE0-BFCA-7DAA80AB19F0}"/>
    <cellStyle name="40% - Accent1 2 2 5" xfId="148" xr:uid="{4C57F112-45F7-42B8-A8DD-75EE023D554B}"/>
    <cellStyle name="40% - Accent1 2 3" xfId="149" xr:uid="{B9950BA3-1606-4D88-84D1-2A1F434F2470}"/>
    <cellStyle name="40% - Accent1 2 3 2" xfId="150" xr:uid="{FE18FFFF-3DCF-4472-B1B3-7B3035081886}"/>
    <cellStyle name="40% - Accent1 2 3 2 2" xfId="151" xr:uid="{CF652774-EBE6-4579-8A2E-B063BDD8F61C}"/>
    <cellStyle name="40% - Accent1 2 3 3" xfId="152" xr:uid="{2E433206-D798-4518-B613-A557E81D981A}"/>
    <cellStyle name="40% - Accent1 2 4" xfId="153" xr:uid="{B0983E66-C7DB-48DD-A618-7CA193F0059D}"/>
    <cellStyle name="40% - Accent1 2 4 2" xfId="154" xr:uid="{F209B07D-9EE0-4839-9432-2ACAADF753CB}"/>
    <cellStyle name="40% - Accent1 2 5" xfId="155" xr:uid="{80F7B530-259F-4529-9E54-4DC5ACCB3C7B}"/>
    <cellStyle name="40% - Accent1 3" xfId="156" xr:uid="{49EF97FA-67DE-4F6E-A475-B2866196F08F}"/>
    <cellStyle name="40% - Accent1 3 2" xfId="157" xr:uid="{C533F1ED-5922-4815-A69D-56AA3B8E3EB8}"/>
    <cellStyle name="40% - Accent1 4" xfId="158" xr:uid="{59C0476A-2275-437C-97C1-B7C33E0E509A}"/>
    <cellStyle name="40% - Accent2" xfId="159" builtinId="35" customBuiltin="1"/>
    <cellStyle name="40% - Accent2 2" xfId="160" xr:uid="{2C86AF72-1CF8-4585-A672-632F1A2B84D1}"/>
    <cellStyle name="40% - Accent2 2 2" xfId="161" xr:uid="{12125DE0-D110-4973-8079-EC13410B8464}"/>
    <cellStyle name="40% - Accent2 2 2 2" xfId="162" xr:uid="{D00F9DF1-84AF-449F-8467-F87CDEE679DF}"/>
    <cellStyle name="40% - Accent2 2 2 2 2" xfId="163" xr:uid="{261276BB-F230-4FEF-A8CD-96E3889BAD43}"/>
    <cellStyle name="40% - Accent2 2 2 2 2 2" xfId="164" xr:uid="{CCA7C870-3F10-4DB6-9DFE-5511FDEC7FFC}"/>
    <cellStyle name="40% - Accent2 2 2 2 3" xfId="165" xr:uid="{665E49EE-0F74-4AB8-AA9C-BB79EAEA3605}"/>
    <cellStyle name="40% - Accent2 2 2 3" xfId="166" xr:uid="{410BD320-17E1-414E-A7BA-A7800D6B48C2}"/>
    <cellStyle name="40% - Accent2 2 2 3 2" xfId="167" xr:uid="{58D0CAF2-BBF7-487A-809C-6DABFFF4D35C}"/>
    <cellStyle name="40% - Accent2 2 2 4" xfId="168" xr:uid="{AD0C6C57-3FC2-4FDF-B678-CE28D5914516}"/>
    <cellStyle name="40% - Accent2 2 2 5" xfId="169" xr:uid="{34F687FD-97B4-4ADD-9AAD-357575EA6EAB}"/>
    <cellStyle name="40% - Accent2 2 3" xfId="170" xr:uid="{59D2B43F-FB01-477D-9B32-2E8789360E1B}"/>
    <cellStyle name="40% - Accent2 2 3 2" xfId="171" xr:uid="{969940FA-F1A5-4311-B52A-F37E16F5084A}"/>
    <cellStyle name="40% - Accent2 2 3 2 2" xfId="172" xr:uid="{F6E0EFB9-2721-455B-AFD4-C78BF0EE6D89}"/>
    <cellStyle name="40% - Accent2 2 3 3" xfId="173" xr:uid="{4EF4A2D8-51E5-487C-B45B-67718556F138}"/>
    <cellStyle name="40% - Accent2 2 4" xfId="174" xr:uid="{05F10831-D0A4-4153-9C59-F58B498DE2D3}"/>
    <cellStyle name="40% - Accent2 2 4 2" xfId="175" xr:uid="{B87BBEE4-D9A3-4A48-94CF-4AFE027DF6C7}"/>
    <cellStyle name="40% - Accent2 2 5" xfId="176" xr:uid="{DEA22FCD-4FE9-4F36-B1F4-75F9C6D72311}"/>
    <cellStyle name="40% - Accent2 3" xfId="177" xr:uid="{64BF05CE-C258-4B29-B3CA-22DF55F6642D}"/>
    <cellStyle name="40% - Accent2 3 2" xfId="178" xr:uid="{6F51ACF2-54A0-4C94-9678-5EA73A7D4FBB}"/>
    <cellStyle name="40% - Accent2 4" xfId="179" xr:uid="{DFBE0147-90B1-445A-87C7-FD87EB5BC6B2}"/>
    <cellStyle name="40% - Accent3" xfId="180" builtinId="39" customBuiltin="1"/>
    <cellStyle name="40% - Accent3 2" xfId="181" xr:uid="{37C40719-C7F8-42B3-8C4E-91596172A8BE}"/>
    <cellStyle name="40% - Accent3 2 2" xfId="182" xr:uid="{092BDE14-8156-4101-84FD-157A08D62D2D}"/>
    <cellStyle name="40% - Accent3 2 2 2" xfId="183" xr:uid="{72B61B89-7E75-4A40-9118-67241F4F242A}"/>
    <cellStyle name="40% - Accent3 2 2 2 2" xfId="184" xr:uid="{F9915143-1A03-4AA7-B9F5-CFDFD62C6388}"/>
    <cellStyle name="40% - Accent3 2 2 2 2 2" xfId="185" xr:uid="{618208D3-C571-4B69-A50A-DB32872F2074}"/>
    <cellStyle name="40% - Accent3 2 2 2 3" xfId="186" xr:uid="{7D704200-4477-41BD-A5F3-04A93656141A}"/>
    <cellStyle name="40% - Accent3 2 2 3" xfId="187" xr:uid="{E8DFA2FF-FF0B-45A0-9B0A-43494834FDE8}"/>
    <cellStyle name="40% - Accent3 2 2 3 2" xfId="188" xr:uid="{53DCAA4E-7CC2-4E44-8998-8EF306B65192}"/>
    <cellStyle name="40% - Accent3 2 2 4" xfId="189" xr:uid="{0FA83E93-6471-491F-8C0E-92ADACF737CB}"/>
    <cellStyle name="40% - Accent3 2 2 5" xfId="190" xr:uid="{701228A1-DE44-434A-A95B-C6FBF393244C}"/>
    <cellStyle name="40% - Accent3 2 3" xfId="191" xr:uid="{02AE9D77-25C4-4A3E-8F58-DEB3E41D035E}"/>
    <cellStyle name="40% - Accent3 2 3 2" xfId="192" xr:uid="{F8764256-D92E-437E-9930-A185B941F673}"/>
    <cellStyle name="40% - Accent3 2 3 2 2" xfId="193" xr:uid="{70952E18-CC95-480D-9699-B95C8976B3AB}"/>
    <cellStyle name="40% - Accent3 2 3 3" xfId="194" xr:uid="{EB039F2D-F873-438A-8CC7-D25D8896AE35}"/>
    <cellStyle name="40% - Accent3 2 4" xfId="195" xr:uid="{E5DF0CCD-BB48-4836-8F70-7B5A5226250D}"/>
    <cellStyle name="40% - Accent3 2 4 2" xfId="196" xr:uid="{5F485B91-583C-41B8-BD93-6217192467A1}"/>
    <cellStyle name="40% - Accent3 2 5" xfId="197" xr:uid="{49E7746F-C013-4555-9C9F-254722A92F67}"/>
    <cellStyle name="40% - Accent3 3" xfId="198" xr:uid="{8BF7727B-7147-4C90-9492-618C6B9A4C1E}"/>
    <cellStyle name="40% - Accent3 3 2" xfId="199" xr:uid="{C3D6FF50-57C7-492F-9A20-B8C3CBBDC545}"/>
    <cellStyle name="40% - Accent3 4" xfId="200" xr:uid="{2D119851-DEF4-4601-968A-6FFB78BE6D96}"/>
    <cellStyle name="40% - Accent4" xfId="201" builtinId="43" customBuiltin="1"/>
    <cellStyle name="40% - Accent4 2" xfId="202" xr:uid="{80354CAC-09A0-48B3-959A-70DEA568891E}"/>
    <cellStyle name="40% - Accent4 2 2" xfId="203" xr:uid="{EBA71C00-7AAE-4804-9714-8DF97694B59D}"/>
    <cellStyle name="40% - Accent4 2 2 2" xfId="204" xr:uid="{95D88799-6482-4999-8EF3-46A9EB677793}"/>
    <cellStyle name="40% - Accent4 2 2 2 2" xfId="205" xr:uid="{C66065BA-008C-4AF4-BB05-B2F365C383BA}"/>
    <cellStyle name="40% - Accent4 2 2 2 2 2" xfId="206" xr:uid="{115D3688-8D56-40E7-8ADE-61B6CD627682}"/>
    <cellStyle name="40% - Accent4 2 2 2 3" xfId="207" xr:uid="{45706476-CA58-4BF8-96D9-05923FB98C3E}"/>
    <cellStyle name="40% - Accent4 2 2 3" xfId="208" xr:uid="{60D826BD-1269-4B8A-88FD-3CD7000B2A89}"/>
    <cellStyle name="40% - Accent4 2 2 3 2" xfId="209" xr:uid="{005C5789-12CB-40B0-ACB1-84A1C8A90D4D}"/>
    <cellStyle name="40% - Accent4 2 2 4" xfId="210" xr:uid="{C095A02B-830D-4D86-BF7B-92AE64714738}"/>
    <cellStyle name="40% - Accent4 2 2 5" xfId="211" xr:uid="{BAE61E7E-5A72-44B1-A63D-1C62804C3CFB}"/>
    <cellStyle name="40% - Accent4 2 3" xfId="212" xr:uid="{0804333C-750A-45AE-A4E9-4946090FB7CE}"/>
    <cellStyle name="40% - Accent4 2 3 2" xfId="213" xr:uid="{120578C4-8C56-42B2-94A9-FD3F592C81CA}"/>
    <cellStyle name="40% - Accent4 2 3 2 2" xfId="214" xr:uid="{0F0AC78E-9D12-4ED9-AABC-2092101751BB}"/>
    <cellStyle name="40% - Accent4 2 3 3" xfId="215" xr:uid="{CA91156B-27A2-459B-85A3-7F701261BF67}"/>
    <cellStyle name="40% - Accent4 2 4" xfId="216" xr:uid="{F59F8904-76C9-428D-8767-D0C7507CD7CB}"/>
    <cellStyle name="40% - Accent4 2 4 2" xfId="217" xr:uid="{27D0D146-0C5A-4E27-AA1D-76B667C39FB0}"/>
    <cellStyle name="40% - Accent4 2 5" xfId="218" xr:uid="{FAA497E6-3192-4207-8127-48338BA833DD}"/>
    <cellStyle name="40% - Accent4 3" xfId="219" xr:uid="{0081E52E-B15C-43E7-A052-AE2E443F1407}"/>
    <cellStyle name="40% - Accent4 3 2" xfId="220" xr:uid="{3A769158-D172-4ECB-9429-3C03A220371F}"/>
    <cellStyle name="40% - Accent4 4" xfId="221" xr:uid="{2CE428E9-CC46-4955-A568-397A66A2010D}"/>
    <cellStyle name="40% - Accent5" xfId="222" builtinId="47" customBuiltin="1"/>
    <cellStyle name="40% - Accent5 2" xfId="223" xr:uid="{D85CE838-45D3-4AF6-B6D0-70CF17D35CC5}"/>
    <cellStyle name="40% - Accent5 2 2" xfId="224" xr:uid="{BE8B062A-446F-428A-8A34-351523DF9BD4}"/>
    <cellStyle name="40% - Accent5 2 2 2" xfId="225" xr:uid="{B8096D7F-9653-48E5-8B2E-55D059831FDB}"/>
    <cellStyle name="40% - Accent5 2 2 2 2" xfId="226" xr:uid="{57DC4491-C11F-4748-A64A-A0C900D63546}"/>
    <cellStyle name="40% - Accent5 2 2 2 2 2" xfId="227" xr:uid="{BD5A9CAD-4383-4EC1-9ACA-AD8E36A28024}"/>
    <cellStyle name="40% - Accent5 2 2 2 3" xfId="228" xr:uid="{3FC7F026-0925-4471-A4DE-6AEFC929A3E6}"/>
    <cellStyle name="40% - Accent5 2 2 3" xfId="229" xr:uid="{247A7901-DDE3-4DF6-B191-D015497D2CEC}"/>
    <cellStyle name="40% - Accent5 2 2 3 2" xfId="230" xr:uid="{582F7E1C-6813-4844-BCFA-48051211A366}"/>
    <cellStyle name="40% - Accent5 2 2 4" xfId="231" xr:uid="{A5C663C2-07EF-4CD7-A559-A544CB14F42B}"/>
    <cellStyle name="40% - Accent5 2 2 5" xfId="232" xr:uid="{CC5A6219-4B12-4925-A6CA-86A79AF7CCE8}"/>
    <cellStyle name="40% - Accent5 2 3" xfId="233" xr:uid="{0DDE4376-A03E-45C4-A979-275EEE3B6152}"/>
    <cellStyle name="40% - Accent5 2 3 2" xfId="234" xr:uid="{1CA4A2EF-CE82-4416-963A-F25CF7C83855}"/>
    <cellStyle name="40% - Accent5 2 3 2 2" xfId="235" xr:uid="{0B1C9899-B432-4CD2-B6D1-74D3AFC93855}"/>
    <cellStyle name="40% - Accent5 2 3 3" xfId="236" xr:uid="{DE8999BB-E412-42FA-AF88-07C9C2E3B0CF}"/>
    <cellStyle name="40% - Accent5 2 4" xfId="237" xr:uid="{04BA2835-E930-4823-89EB-77068EFADC82}"/>
    <cellStyle name="40% - Accent5 2 4 2" xfId="238" xr:uid="{54C2E073-7A76-4B4B-98CE-14143C195C25}"/>
    <cellStyle name="40% - Accent5 2 5" xfId="239" xr:uid="{58F55BD5-201E-48B7-B2B4-CD4CB219AA6B}"/>
    <cellStyle name="40% - Accent5 3" xfId="240" xr:uid="{FA7A4B27-8E7A-4DED-BD61-1F711D02E577}"/>
    <cellStyle name="40% - Accent5 3 2" xfId="241" xr:uid="{5F97A7E1-126C-490E-A96B-A341BDBCED00}"/>
    <cellStyle name="40% - Accent5 4" xfId="242" xr:uid="{EE7A293A-26AD-4761-B443-28CF01F03973}"/>
    <cellStyle name="40% - Accent6" xfId="243" builtinId="51" customBuiltin="1"/>
    <cellStyle name="40% - Accent6 2" xfId="244" xr:uid="{3E8D8043-C2E4-4F2F-AEAF-CC4492166F28}"/>
    <cellStyle name="40% - Accent6 2 2" xfId="245" xr:uid="{B4D9B78B-EBFD-4744-8322-620E1D164526}"/>
    <cellStyle name="40% - Accent6 2 2 2" xfId="246" xr:uid="{FD2BC995-4C46-49B5-A2F5-E7C7736FA1E7}"/>
    <cellStyle name="40% - Accent6 2 2 2 2" xfId="247" xr:uid="{B5874B8B-CB88-4BD7-8C8C-6570DD8566E9}"/>
    <cellStyle name="40% - Accent6 2 2 2 2 2" xfId="248" xr:uid="{0FC96B8F-8B84-4854-9620-1946338DCD77}"/>
    <cellStyle name="40% - Accent6 2 2 2 3" xfId="249" xr:uid="{43E1A0F5-D5BA-4CD1-804C-445A50378049}"/>
    <cellStyle name="40% - Accent6 2 2 3" xfId="250" xr:uid="{7FE74E53-9858-4177-B4A1-121F95A19F0A}"/>
    <cellStyle name="40% - Accent6 2 2 3 2" xfId="251" xr:uid="{62022DFA-970F-4B60-8787-F9C780EBDDBE}"/>
    <cellStyle name="40% - Accent6 2 2 4" xfId="252" xr:uid="{21436B9D-3916-40E1-8232-E395C9456C62}"/>
    <cellStyle name="40% - Accent6 2 2 5" xfId="253" xr:uid="{9C5E569F-6973-41C2-BD9D-43EE4EC51F3C}"/>
    <cellStyle name="40% - Accent6 2 3" xfId="254" xr:uid="{44C8CC68-CD6C-4269-B5E7-3AFE7B6AB16F}"/>
    <cellStyle name="40% - Accent6 2 3 2" xfId="255" xr:uid="{8F171E9F-0836-4F01-A001-559F1352810B}"/>
    <cellStyle name="40% - Accent6 2 3 2 2" xfId="256" xr:uid="{B7356764-B2E0-47D1-831A-EC175095FDCF}"/>
    <cellStyle name="40% - Accent6 2 3 3" xfId="257" xr:uid="{BA6ACA9C-8B23-4A27-B087-751BBD66B5A3}"/>
    <cellStyle name="40% - Accent6 2 4" xfId="258" xr:uid="{6145DBA0-E54F-4332-8F53-9B74B55A1466}"/>
    <cellStyle name="40% - Accent6 2 4 2" xfId="259" xr:uid="{7C136AA5-DC0D-4E44-80E6-B979E2DC984F}"/>
    <cellStyle name="40% - Accent6 2 5" xfId="260" xr:uid="{FA9B90F6-EA2E-402F-8290-C73E3F0832C8}"/>
    <cellStyle name="40% - Accent6 3" xfId="261" xr:uid="{3B7A2F7F-E5F3-483E-B8BD-863319638A8D}"/>
    <cellStyle name="40% - Accent6 3 2" xfId="262" xr:uid="{B741EDE8-E514-4652-814B-E0A5ED99B898}"/>
    <cellStyle name="40% - Accent6 4" xfId="263" xr:uid="{09B35C0D-CBD5-42B1-9D40-B5F31AA92020}"/>
    <cellStyle name="60% - Accent1" xfId="264" builtinId="32" customBuiltin="1"/>
    <cellStyle name="60% - Accent1 2" xfId="265" xr:uid="{E97376C3-EA06-4799-9D5F-D84BC2E18230}"/>
    <cellStyle name="60% - Accent1 3" xfId="266" xr:uid="{AFE5D78A-97C4-4D3A-8317-035BF07D7395}"/>
    <cellStyle name="60% - Accent1 3 2" xfId="267" xr:uid="{6BA6BF8E-9924-462A-8124-5D25BD6246B1}"/>
    <cellStyle name="60% - Accent1 4" xfId="268" xr:uid="{122B29BD-D458-40DD-BCD7-DFA62465ECD6}"/>
    <cellStyle name="60% - Accent2" xfId="269" builtinId="36" customBuiltin="1"/>
    <cellStyle name="60% - Accent2 2" xfId="270" xr:uid="{D768F84C-E1AF-4063-97DC-450FCE230308}"/>
    <cellStyle name="60% - Accent2 3" xfId="271" xr:uid="{8E4040E0-A1B1-430C-8DAF-53BA43E40321}"/>
    <cellStyle name="60% - Accent2 3 2" xfId="272" xr:uid="{033C72E3-DD64-434F-A72B-079179D2F07B}"/>
    <cellStyle name="60% - Accent2 4" xfId="273" xr:uid="{C4FD5325-E80B-4FCA-8628-811FCAC3425C}"/>
    <cellStyle name="60% - Accent3" xfId="274" builtinId="40" customBuiltin="1"/>
    <cellStyle name="60% - Accent3 2" xfId="275" xr:uid="{860278BD-3AA7-4E25-BA73-C5192FF33E96}"/>
    <cellStyle name="60% - Accent3 2 2" xfId="276" xr:uid="{D45562A4-5203-40B3-A038-D9DCC2494BB5}"/>
    <cellStyle name="60% - Accent3 3" xfId="277" xr:uid="{EB461B94-2BEF-4551-A44F-169586D329DE}"/>
    <cellStyle name="60% - Accent3 3 2" xfId="278" xr:uid="{2A5247ED-827B-44DA-9654-D18527DA95B1}"/>
    <cellStyle name="60% - Accent3 4" xfId="279" xr:uid="{8B9AE12F-8D0E-434B-961A-956B546216BC}"/>
    <cellStyle name="60% - Accent4" xfId="280" builtinId="44" customBuiltin="1"/>
    <cellStyle name="60% - Accent4 2" xfId="281" xr:uid="{76311388-9AD1-4D57-8E32-1987303F9C16}"/>
    <cellStyle name="60% - Accent4 2 2" xfId="282" xr:uid="{969F8B89-A5FF-4C6C-A9DA-7D44B5668082}"/>
    <cellStyle name="60% - Accent4 3" xfId="283" xr:uid="{63C191C5-DFDB-4CBC-94AE-3122F791D83E}"/>
    <cellStyle name="60% - Accent4 3 2" xfId="284" xr:uid="{5B2CB234-2D7D-45D0-A15E-E6917EBF9C0F}"/>
    <cellStyle name="60% - Accent4 4" xfId="285" xr:uid="{374063F4-187F-49FD-B74D-E3B9C59AF0F7}"/>
    <cellStyle name="60% - Accent5" xfId="286" builtinId="48" customBuiltin="1"/>
    <cellStyle name="60% - Accent5 2" xfId="287" xr:uid="{9B215846-13B8-4EC9-BAC4-D8BA06433A2A}"/>
    <cellStyle name="60% - Accent5 3" xfId="288" xr:uid="{78389409-7F2A-4071-8FC4-B844E0C48901}"/>
    <cellStyle name="60% - Accent5 3 2" xfId="289" xr:uid="{AC2BF35D-666E-4A33-A191-90385E8CC300}"/>
    <cellStyle name="60% - Accent5 4" xfId="290" xr:uid="{7B543158-3510-4CA2-B5DA-DDFA0BA47EA7}"/>
    <cellStyle name="60% - Accent6" xfId="291" builtinId="52" customBuiltin="1"/>
    <cellStyle name="60% - Accent6 2" xfId="292" xr:uid="{5EE0CE1F-CE3A-442F-9DFD-51DC15EF7CEB}"/>
    <cellStyle name="60% - Accent6 2 2" xfId="293" xr:uid="{CCD1AA28-9F67-4B8C-8988-19126BE61A0E}"/>
    <cellStyle name="60% - Accent6 3" xfId="294" xr:uid="{F1C5BFAB-C2E8-4F3E-B60D-5BAEE8C90052}"/>
    <cellStyle name="60% - Accent6 3 2" xfId="295" xr:uid="{BCA45E31-03D4-48FB-B733-2F8C484AD0FE}"/>
    <cellStyle name="60% - Accent6 4" xfId="296" xr:uid="{04312294-191C-4E05-A426-834975433D21}"/>
    <cellStyle name="Accent1" xfId="297" builtinId="29" customBuiltin="1"/>
    <cellStyle name="Accent1 2" xfId="298" xr:uid="{FD95C704-91DA-4856-AE8E-E1E65BA23290}"/>
    <cellStyle name="Accent1 3" xfId="299" xr:uid="{0A197C6E-C1CB-4CEF-9D96-7A054975E10F}"/>
    <cellStyle name="Accent1 3 2" xfId="300" xr:uid="{DFCB0A82-31F3-4FCB-B1AE-799F6CACB8F3}"/>
    <cellStyle name="Accent1 4" xfId="301" xr:uid="{C33F91A5-109E-40EB-93A3-73624EAD53B7}"/>
    <cellStyle name="Accent2" xfId="302" builtinId="33" customBuiltin="1"/>
    <cellStyle name="Accent2 2" xfId="303" xr:uid="{4B6AC5AF-FB1C-4332-AF27-3B4542DB814C}"/>
    <cellStyle name="Accent2 3" xfId="304" xr:uid="{6385D135-162C-45D7-842B-D8CEDDB5EE33}"/>
    <cellStyle name="Accent2 3 2" xfId="305" xr:uid="{398AF96D-C3F1-4D62-AA97-45E560B9466C}"/>
    <cellStyle name="Accent2 4" xfId="306" xr:uid="{6C919C87-0669-4245-9832-0A4052477E6F}"/>
    <cellStyle name="Accent3" xfId="307" builtinId="37" customBuiltin="1"/>
    <cellStyle name="Accent3 2" xfId="308" xr:uid="{552A4931-25B7-43F9-880A-998F5D142DF0}"/>
    <cellStyle name="Accent3 3" xfId="309" xr:uid="{1A014C40-A7F4-4692-806F-E4E210A68888}"/>
    <cellStyle name="Accent3 3 2" xfId="310" xr:uid="{F29766AA-26F6-4852-946A-375554A0F47E}"/>
    <cellStyle name="Accent3 4" xfId="311" xr:uid="{8D1511BE-C590-4D0E-B9DE-20422EABFF60}"/>
    <cellStyle name="Accent4" xfId="312" builtinId="41" customBuiltin="1"/>
    <cellStyle name="Accent4 2" xfId="313" xr:uid="{4E95F843-CBF9-4EDA-9468-77971B0415DC}"/>
    <cellStyle name="Accent4 3" xfId="314" xr:uid="{EAD571A2-403B-4D51-A2E5-2F0063E92F9A}"/>
    <cellStyle name="Accent4 3 2" xfId="315" xr:uid="{FE62AE49-43ED-4EDF-B91C-47F9474D04EA}"/>
    <cellStyle name="Accent4 4" xfId="316" xr:uid="{8290E58A-5294-4EF7-8FC6-1EB1BC20AB6A}"/>
    <cellStyle name="Accent5" xfId="317" builtinId="45" customBuiltin="1"/>
    <cellStyle name="Accent5 2" xfId="318" xr:uid="{7E3F2FD7-D53F-4A67-9109-2A283F54608D}"/>
    <cellStyle name="Accent5 3" xfId="319" xr:uid="{AF48E1DB-D7E1-4CE2-8D2A-DBF2142B1A71}"/>
    <cellStyle name="Accent5 3 2" xfId="320" xr:uid="{E63FC795-481C-4D15-AE75-9539F0E8DA0F}"/>
    <cellStyle name="Accent5 4" xfId="321" xr:uid="{D09BFC44-B958-4B68-83AF-37FB6933C954}"/>
    <cellStyle name="Accent6" xfId="322" builtinId="49" customBuiltin="1"/>
    <cellStyle name="Accent6 2" xfId="323" xr:uid="{26788FEE-B700-4F91-A204-9B28C2D855C3}"/>
    <cellStyle name="Accent6 3" xfId="324" xr:uid="{AE844B6E-95E8-4638-ABFF-1FA509F27C7F}"/>
    <cellStyle name="Accent6 3 2" xfId="325" xr:uid="{4F17461F-D6E7-4F84-905E-43EE53816283}"/>
    <cellStyle name="Accent6 4" xfId="326" xr:uid="{1F2BC332-9DD9-4ACE-99BA-477AA0B9480C}"/>
    <cellStyle name="Bad" xfId="327" builtinId="27" customBuiltin="1"/>
    <cellStyle name="Bad 2" xfId="328" xr:uid="{EFFE5C47-1F23-4379-AEE5-2F22122DE2B7}"/>
    <cellStyle name="Bad 3" xfId="329" xr:uid="{807A6309-1F79-4391-87A2-E04FF205CDBE}"/>
    <cellStyle name="Bad 3 2" xfId="330" xr:uid="{8DA5DD94-9A08-4DF2-A73F-E0A41F58D680}"/>
    <cellStyle name="Bad 4" xfId="331" xr:uid="{3CF2BCC2-44DF-4291-B395-A2586F8CF715}"/>
    <cellStyle name="Calculation" xfId="332" builtinId="22" customBuiltin="1"/>
    <cellStyle name="Calculation 2" xfId="333" xr:uid="{F8BF8F8A-DA73-4CC1-9AD6-C7A7C98D163D}"/>
    <cellStyle name="Calculation 3" xfId="334" xr:uid="{46CD2E1B-E2B3-4902-B9EF-AB32CD8BB5AC}"/>
    <cellStyle name="Calculation 3 2" xfId="335" xr:uid="{886A0E88-1ADB-419B-96F1-B93EAA535425}"/>
    <cellStyle name="Calculation 4" xfId="336" xr:uid="{ABE374AB-872B-4A7E-B45B-4059B1DC2F85}"/>
    <cellStyle name="Check Cell" xfId="337" builtinId="23" customBuiltin="1"/>
    <cellStyle name="Check Cell 2" xfId="338" xr:uid="{24B0A28D-12F9-44E7-A13D-CCDBACB864F9}"/>
    <cellStyle name="Check Cell 3" xfId="339" xr:uid="{E7C95857-8AA6-4F33-9A85-FBF9C67CE6D5}"/>
    <cellStyle name="Check Cell 3 2" xfId="340" xr:uid="{753B99D5-8016-4F10-B256-4716C8AE2129}"/>
    <cellStyle name="Check Cell 4" xfId="341" xr:uid="{71845594-9F83-4AB5-B728-5F5F3BB8FA07}"/>
    <cellStyle name="Comma 2" xfId="342" xr:uid="{FF167CA9-4DA4-4060-BB3F-679D3887B781}"/>
    <cellStyle name="Comma 2 2" xfId="343" xr:uid="{257716E5-4420-49D5-B247-36445F90B38C}"/>
    <cellStyle name="Comma 2 3" xfId="344" xr:uid="{C0E6FC3B-CACB-4A3E-8BD7-89D7AD8BD8CE}"/>
    <cellStyle name="Explanatory Text" xfId="345" builtinId="53" customBuiltin="1"/>
    <cellStyle name="Explanatory Text 2" xfId="346" xr:uid="{EF1A5FED-876F-4BEF-BF41-DBCDB99F50AE}"/>
    <cellStyle name="Explanatory Text 3" xfId="347" xr:uid="{7FD4F266-57CA-47EE-B485-1805B3C52BA0}"/>
    <cellStyle name="Explanatory Text 3 2" xfId="348" xr:uid="{D7CBC757-DA16-47AE-95F7-D22389944CB6}"/>
    <cellStyle name="Explanatory Text 4" xfId="349" xr:uid="{79D40535-4CD6-4CB1-9B29-B583E5417D9A}"/>
    <cellStyle name="Good" xfId="350" builtinId="26" customBuiltin="1"/>
    <cellStyle name="Good 2" xfId="351" xr:uid="{B3C2650F-0424-41E5-8997-1083FEBA9CF2}"/>
    <cellStyle name="Good 3" xfId="352" xr:uid="{13C21755-FB47-417B-83C8-1FD256B14720}"/>
    <cellStyle name="Good 3 2" xfId="353" xr:uid="{18A61883-3625-4A17-BCBB-E7C4785526CD}"/>
    <cellStyle name="Good 4" xfId="354" xr:uid="{3F672D84-0C71-497A-9B25-B141749FD056}"/>
    <cellStyle name="Heading 1" xfId="355" builtinId="16" customBuiltin="1"/>
    <cellStyle name="Heading 1 2" xfId="356" xr:uid="{5CA94FCF-C31D-427F-9973-A5DCBAC216F5}"/>
    <cellStyle name="Heading 1 3" xfId="357" xr:uid="{55D20B78-4BA9-40B9-BB34-C4760227B69C}"/>
    <cellStyle name="Heading 1 3 2" xfId="358" xr:uid="{D4CD73B2-0957-4C1E-A01B-A7A394C9FCF6}"/>
    <cellStyle name="Heading 1 4" xfId="359" xr:uid="{10820DCB-73C7-4F4C-A805-E5CF179C6C36}"/>
    <cellStyle name="Heading 2" xfId="360" builtinId="17" customBuiltin="1"/>
    <cellStyle name="Heading 2 2" xfId="361" xr:uid="{324DBC68-9D71-4ACB-A325-D5B7515837AC}"/>
    <cellStyle name="Heading 2 3" xfId="362" xr:uid="{79166B24-77EC-4481-AF09-D0DBA763B588}"/>
    <cellStyle name="Heading 2 3 2" xfId="363" xr:uid="{2E4DAFA1-6B5D-4B83-8816-0D8B7D40D6AF}"/>
    <cellStyle name="Heading 2 4" xfId="364" xr:uid="{3B3C9879-4B08-49D9-9C32-A72B0B60E59E}"/>
    <cellStyle name="Heading 3" xfId="365" builtinId="18" customBuiltin="1"/>
    <cellStyle name="Heading 3 2" xfId="366" xr:uid="{A9CAD2E2-DAFF-4D8A-9367-A80D48921283}"/>
    <cellStyle name="Heading 3 3" xfId="367" xr:uid="{8A958AD4-20BE-4ECD-99FB-8AFAE8D8F916}"/>
    <cellStyle name="Heading 3 3 2" xfId="368" xr:uid="{3D1581AC-C183-4C66-97A6-C551F67CAD94}"/>
    <cellStyle name="Heading 3 4" xfId="369" xr:uid="{31D5F4DA-2501-4CF5-81DA-90A1525D27A4}"/>
    <cellStyle name="Heading 4" xfId="370" builtinId="19" customBuiltin="1"/>
    <cellStyle name="Heading 4 2" xfId="371" xr:uid="{8A49E4D3-F536-4FA8-8C60-8C6A63F55A23}"/>
    <cellStyle name="Heading 4 3" xfId="372" xr:uid="{2BAC190B-890C-484E-B92A-D3A0CDFAA006}"/>
    <cellStyle name="Heading 4 3 2" xfId="373" xr:uid="{231ABE5E-559F-4995-9505-5BF08BA04600}"/>
    <cellStyle name="Heading 4 4" xfId="374" xr:uid="{4FFB3907-F606-4D3B-B4F9-09CB820A406A}"/>
    <cellStyle name="Hyperlink" xfId="375" builtinId="8"/>
    <cellStyle name="Hyperlink 2" xfId="376" xr:uid="{3762491A-EEBE-48D9-8608-C25C0B08F3FA}"/>
    <cellStyle name="Input" xfId="377" builtinId="20" customBuiltin="1"/>
    <cellStyle name="Input 2" xfId="378" xr:uid="{9DD43B06-8DC5-4B40-888D-31EE733CA845}"/>
    <cellStyle name="Input 3" xfId="379" xr:uid="{E7DFAFA1-A682-4973-AF17-7840073B5819}"/>
    <cellStyle name="Input 3 2" xfId="380" xr:uid="{4BB5CB93-7C41-4C3F-B469-20E65B4D27CF}"/>
    <cellStyle name="Input 4" xfId="381" xr:uid="{737BF3B8-5E01-43ED-8504-5178F7181FB6}"/>
    <cellStyle name="Linked Cell" xfId="382" builtinId="24" customBuiltin="1"/>
    <cellStyle name="Linked Cell 2" xfId="383" xr:uid="{72C9C6F1-62B6-410C-A3ED-CB751CAFB667}"/>
    <cellStyle name="Linked Cell 3" xfId="384" xr:uid="{25282565-55DD-45E2-8505-CE628C525F96}"/>
    <cellStyle name="Linked Cell 3 2" xfId="385" xr:uid="{CF98B937-E582-40EF-AEFC-C770E558C06A}"/>
    <cellStyle name="Linked Cell 4" xfId="386" xr:uid="{1D57F2EC-B901-4522-9528-3BE5F85EC9BA}"/>
    <cellStyle name="Neutral" xfId="387" builtinId="28" customBuiltin="1"/>
    <cellStyle name="Neutral 2" xfId="388" xr:uid="{633E3A42-BD13-44DA-8184-84B6C219189B}"/>
    <cellStyle name="Neutral 3" xfId="389" xr:uid="{89D289B2-C170-43BA-A2D4-9442CF2A0955}"/>
    <cellStyle name="Neutral 3 2" xfId="390" xr:uid="{654605B4-4CE0-46E6-81C1-676F6C63F3EB}"/>
    <cellStyle name="Neutral 4" xfId="391" xr:uid="{B31A44AA-5674-47E0-AA92-0A2631F6DFCB}"/>
    <cellStyle name="Normal" xfId="0" builtinId="0"/>
    <cellStyle name="Normal 2" xfId="392" xr:uid="{930AF6B7-1FCF-4731-A29F-BC815B3A2D4D}"/>
    <cellStyle name="Normal 2 2" xfId="393" xr:uid="{27F1C49D-91DD-42A7-B855-4F00B0AFB614}"/>
    <cellStyle name="Normal 2 3" xfId="394" xr:uid="{4AF440DB-0669-4710-8CB7-59B2B727E174}"/>
    <cellStyle name="Normal 2 3 2" xfId="395" xr:uid="{FC32FE3B-87CA-4E87-A301-DD4D370053D9}"/>
    <cellStyle name="Normal 2 3 2 2" xfId="396" xr:uid="{DE7D6292-8AA3-424A-8D2B-493E0FF59CEF}"/>
    <cellStyle name="Normal 2 3 2 2 2" xfId="397" xr:uid="{7E0A3E1C-AF42-45E7-91B5-C5CDF51EC919}"/>
    <cellStyle name="Normal 2 3 2 3" xfId="398" xr:uid="{5B2BCA65-D422-44D8-9D02-B9F8A8760C9D}"/>
    <cellStyle name="Normal 2 3 3" xfId="399" xr:uid="{D9E019B1-65DA-4A50-BC7C-5164E817B376}"/>
    <cellStyle name="Normal 2 3 3 2" xfId="400" xr:uid="{BC872C30-AD2B-444B-8E98-2C812D50ECA5}"/>
    <cellStyle name="Normal 2 3 3 3" xfId="401" xr:uid="{A57A8BD4-A0A2-4341-A247-887F1AC88A5E}"/>
    <cellStyle name="Normal 2 3 4" xfId="402" xr:uid="{405052C9-50CA-460C-85C6-7110C8E2C35E}"/>
    <cellStyle name="Normal 2 3 5" xfId="403" xr:uid="{F13FB98B-B159-4D08-A4A5-FCE06DB875A9}"/>
    <cellStyle name="Normal 2 4" xfId="404" xr:uid="{26AF39FF-EC02-4677-944D-B3D7B4C26C57}"/>
    <cellStyle name="Normal 2 4 2" xfId="405" xr:uid="{BCD935AA-3CFD-4645-8B8E-55729E68A401}"/>
    <cellStyle name="Normal 2 4 2 2" xfId="406" xr:uid="{32E633C5-04D3-44F8-9B66-B4F68C57C159}"/>
    <cellStyle name="Normal 2 4 3" xfId="407" xr:uid="{51B9934B-08F6-4405-A5C4-0C255C31BCEB}"/>
    <cellStyle name="Normal 2 5" xfId="408" xr:uid="{FD4D45DE-08D2-486F-8B13-DC01FDDBFA02}"/>
    <cellStyle name="Normal 2 5 2" xfId="409" xr:uid="{9E51ABC3-9B28-4352-8BFF-4E963E6B134F}"/>
    <cellStyle name="Normal 2 6" xfId="410" xr:uid="{0102F927-D184-4636-A988-CB31F64C105A}"/>
    <cellStyle name="Normal 3" xfId="411" xr:uid="{880BED1D-345D-4907-93A1-490EF1AEA5CB}"/>
    <cellStyle name="Normal 3 2" xfId="412" xr:uid="{6D6ABE22-5D2F-4B5D-AA41-659314E7779A}"/>
    <cellStyle name="Normal 4" xfId="413" xr:uid="{3B38780E-FB98-4557-A497-27B13FD2717E}"/>
    <cellStyle name="Normal 4 2" xfId="414" xr:uid="{3C3B5EF0-5080-47F9-927C-679F1A5E9879}"/>
    <cellStyle name="Normal 4 2 2" xfId="415" xr:uid="{0CE0D6E1-2190-4F96-946F-AD8DCBB7A10A}"/>
    <cellStyle name="Normal 4 2 3" xfId="416" xr:uid="{65FC0DC0-3379-47E9-8689-FAC00EA65703}"/>
    <cellStyle name="Normal 4 2 4" xfId="417" xr:uid="{11E2828F-FDBB-4389-935E-5A4E6240F594}"/>
    <cellStyle name="Normal 4 3" xfId="418" xr:uid="{8CCEF079-A6BC-4745-9CBC-4B506E9E617E}"/>
    <cellStyle name="Normal 5" xfId="419" xr:uid="{561AD252-B2D7-4622-9C19-5A40C48EACEE}"/>
    <cellStyle name="Normal 5 2" xfId="420" xr:uid="{CEE7D727-DD69-4234-893B-478AD7E3B779}"/>
    <cellStyle name="Normal 6" xfId="421" xr:uid="{CA045F93-6660-436B-A4DD-16E54CC1A0BC}"/>
    <cellStyle name="Normal 7" xfId="422" xr:uid="{7BFE5DCC-B5B3-4E55-A20D-B7B197EF770D}"/>
    <cellStyle name="Note" xfId="423" builtinId="10" customBuiltin="1"/>
    <cellStyle name="Note 2" xfId="424" xr:uid="{7E21B299-5E21-40A4-A0A1-C052BC64369D}"/>
    <cellStyle name="Note 2 2" xfId="425" xr:uid="{AC9102AC-09CE-470C-967A-02D084167C40}"/>
    <cellStyle name="Note 2 2 2" xfId="426" xr:uid="{954B5B5F-61D7-49FD-A1C1-041327D4F1D9}"/>
    <cellStyle name="Note 2 2 2 2" xfId="427" xr:uid="{D41F4A62-3ADE-48CD-A772-031958E91393}"/>
    <cellStyle name="Note 2 2 2 2 2" xfId="428" xr:uid="{6448A100-CEF9-4613-9A4B-8A8AB54FC018}"/>
    <cellStyle name="Note 2 2 2 3" xfId="429" xr:uid="{495B3CC7-F43B-42EB-9BD0-10838EF6468B}"/>
    <cellStyle name="Note 2 2 3" xfId="430" xr:uid="{8D863124-6A7F-417C-B545-F1CF7685C55A}"/>
    <cellStyle name="Note 2 2 3 2" xfId="431" xr:uid="{BF14F6A6-8AC4-450A-AAD3-BF1401594481}"/>
    <cellStyle name="Note 2 2 4" xfId="432" xr:uid="{4229FC7B-4720-4C6E-B631-CBB36171E221}"/>
    <cellStyle name="Note 2 2 5" xfId="433" xr:uid="{FD13EEF1-B5E1-406B-ADC9-8D958FF75841}"/>
    <cellStyle name="Note 2 3" xfId="434" xr:uid="{9CFC9370-6FA8-46D9-9574-22E8DD7051FC}"/>
    <cellStyle name="Note 2 3 2" xfId="435" xr:uid="{7888DD32-40E8-4155-A6A9-C85ABB858E58}"/>
    <cellStyle name="Note 2 3 2 2" xfId="436" xr:uid="{553B7A7F-DD77-4C40-A02A-F1E66D2E5911}"/>
    <cellStyle name="Note 2 3 3" xfId="437" xr:uid="{BE43CC74-0ACA-48F8-BA2D-D136D2916BCD}"/>
    <cellStyle name="Note 2 4" xfId="438" xr:uid="{3D4271A1-A8FC-4C18-B69F-1C566597CAB8}"/>
    <cellStyle name="Note 2 4 2" xfId="439" xr:uid="{E3183622-F844-4E5F-9563-9E74BB1A4688}"/>
    <cellStyle name="Note 2 5" xfId="440" xr:uid="{2E024AEE-859B-484D-A01F-F2249A36714A}"/>
    <cellStyle name="Note 3" xfId="441" xr:uid="{4C780D4F-E62D-4B32-8E8D-1980910C2B13}"/>
    <cellStyle name="Output" xfId="442" builtinId="21" customBuiltin="1"/>
    <cellStyle name="Output 2" xfId="443" xr:uid="{FBE3A73C-1D82-4240-B5A2-2587E8BD1374}"/>
    <cellStyle name="Output 3" xfId="444" xr:uid="{59CAFA7C-32F2-45A6-B55A-418ACF4C2251}"/>
    <cellStyle name="Output 3 2" xfId="445" xr:uid="{69627033-5B85-47FB-8E38-573A81E640AA}"/>
    <cellStyle name="Output 4" xfId="446" xr:uid="{D3FAAEF8-A6B2-41F4-AD8B-B81E43807A27}"/>
    <cellStyle name="Title" xfId="447" builtinId="15" customBuiltin="1"/>
    <cellStyle name="Title 2" xfId="448" xr:uid="{603035AF-BE6D-4DBD-9CFE-815109F635AE}"/>
    <cellStyle name="Total" xfId="449" builtinId="25" customBuiltin="1"/>
    <cellStyle name="Total 2" xfId="450" xr:uid="{587E7534-9AB6-48E7-98A0-4DF738E54746}"/>
    <cellStyle name="Total 3" xfId="451" xr:uid="{37FE87C4-7D77-4CE0-933B-5D836576A658}"/>
    <cellStyle name="Total 3 2" xfId="452" xr:uid="{FD776A68-7EF3-485A-AC00-EF910DC29621}"/>
    <cellStyle name="Total 4" xfId="453" xr:uid="{E3E4AD07-5333-492F-8260-EE12BD9F1B9B}"/>
    <cellStyle name="Warning Text" xfId="454" builtinId="11" customBuiltin="1"/>
    <cellStyle name="Warning Text 2" xfId="455" xr:uid="{719F59B5-5E8C-4A05-BDED-B784193012AA}"/>
    <cellStyle name="Warning Text 3" xfId="456" xr:uid="{8F1A3949-E52E-4CD9-88C8-03692519063D}"/>
    <cellStyle name="Warning Text 3 2" xfId="457" xr:uid="{8E63D0C4-D1A9-4A37-AEA5-2FE75C3B7B02}"/>
    <cellStyle name="Warning Text 4" xfId="458" xr:uid="{F566BC7D-230E-4820-AF32-C26B7518D57F}"/>
  </cellStyles>
  <dxfs count="2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676A9EC2-D2EF-4FB2-A289-77DE4869E285}">
      <tableStyleElement type="wholeTable" dxfId="20"/>
      <tableStyleElement type="headerRow" dxfId="19"/>
    </tableStyle>
    <tableStyle name="ClosureRpt 2" pivot="0" table="0" count="2" xr9:uid="{0216E2A3-3F9A-43B0-BD99-C4B7E1222F15}">
      <tableStyleElement type="wholeTable" dxfId="18"/>
      <tableStyleElement type="headerRow" dxfId="17"/>
    </tableStyle>
    <tableStyle name="ClosureRpt 3" pivot="0" table="0" count="2" xr9:uid="{DE748C4B-F6FC-49C0-97AB-AD3DF5C8C6B7}">
      <tableStyleElement type="wholeTable" dxfId="16"/>
      <tableStyleElement type="headerRow" dxfId="15"/>
    </tableStyle>
    <tableStyle name="ClosureRpt 4" pivot="0" table="0" count="2" xr9:uid="{D95B8EE6-B032-48EF-B746-5A29ADB3C860}">
      <tableStyleElement type="wholeTable" dxfId="14"/>
      <tableStyleElement type="headerRow" dxfId="13"/>
    </tableStyle>
    <tableStyle name="ClosureRpt 5" pivot="0" table="0" count="2" xr9:uid="{765FF80B-083E-40C3-92B3-FFFEC5338F9A}">
      <tableStyleElement type="wholeTable" dxfId="12"/>
      <tableStyleElement type="headerRow" dxfId="11"/>
    </tableStyle>
    <tableStyle name="ClosureRpt 6" pivot="0" table="0" count="2" xr9:uid="{44077D15-4CDB-4B2B-A844-EEAF3A1FB40D}">
      <tableStyleElement type="wholeTable" dxfId="10"/>
      <tableStyleElement type="headerRow" dxfId="9"/>
    </tableStyle>
    <tableStyle name="ClosureRpt 7" pivot="0" table="0" count="2" xr9:uid="{15DC48C4-5D31-4EE5-AB6C-CCF13B7625B7}">
      <tableStyleElement type="wholeTable" dxfId="8"/>
      <tableStyleElement type="headerRow"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1943100</xdr:colOff>
      <xdr:row>0</xdr:row>
      <xdr:rowOff>114300</xdr:rowOff>
    </xdr:from>
    <xdr:to>
      <xdr:col>5</xdr:col>
      <xdr:colOff>464820</xdr:colOff>
      <xdr:row>1</xdr:row>
      <xdr:rowOff>167640</xdr:rowOff>
    </xdr:to>
    <xdr:pic>
      <xdr:nvPicPr>
        <xdr:cNvPr id="1390" name="Picture 1" descr="National Highways Logo">
          <a:extLst>
            <a:ext uri="{FF2B5EF4-FFF2-40B4-BE49-F238E27FC236}">
              <a16:creationId xmlns:a16="http://schemas.microsoft.com/office/drawing/2014/main" id="{4FF1E7CC-B99A-7052-6CE0-508B0E441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4060" y="114300"/>
          <a:ext cx="14097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160020</xdr:rowOff>
    </xdr:to>
    <xdr:pic>
      <xdr:nvPicPr>
        <xdr:cNvPr id="21293" name="Picture 6">
          <a:extLst>
            <a:ext uri="{FF2B5EF4-FFF2-40B4-BE49-F238E27FC236}">
              <a16:creationId xmlns:a16="http://schemas.microsoft.com/office/drawing/2014/main" id="{DBC14DD7-2299-63B8-8EF9-34D7AD570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41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21294" name="Picture 8">
          <a:extLst>
            <a:ext uri="{FF2B5EF4-FFF2-40B4-BE49-F238E27FC236}">
              <a16:creationId xmlns:a16="http://schemas.microsoft.com/office/drawing/2014/main" id="{30A6B80B-D61D-0A4D-D114-8F63BE935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41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21295" name="Picture 4">
          <a:extLst>
            <a:ext uri="{FF2B5EF4-FFF2-40B4-BE49-F238E27FC236}">
              <a16:creationId xmlns:a16="http://schemas.microsoft.com/office/drawing/2014/main" id="{ED17FAA8-ED24-7198-7099-F92E59684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41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304800</xdr:rowOff>
    </xdr:to>
    <xdr:pic>
      <xdr:nvPicPr>
        <xdr:cNvPr id="21296" name="Picture 5">
          <a:extLst>
            <a:ext uri="{FF2B5EF4-FFF2-40B4-BE49-F238E27FC236}">
              <a16:creationId xmlns:a16="http://schemas.microsoft.com/office/drawing/2014/main" id="{F6E9597E-1934-F69F-2B70-2D4D3B434C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4120" y="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21297" name="Picture 7">
          <a:extLst>
            <a:ext uri="{FF2B5EF4-FFF2-40B4-BE49-F238E27FC236}">
              <a16:creationId xmlns:a16="http://schemas.microsoft.com/office/drawing/2014/main" id="{89D3570D-61BA-4A35-A6CD-C1FF008D74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1412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160020</xdr:rowOff>
    </xdr:to>
    <xdr:pic>
      <xdr:nvPicPr>
        <xdr:cNvPr id="30286" name="Picture 4">
          <a:extLst>
            <a:ext uri="{FF2B5EF4-FFF2-40B4-BE49-F238E27FC236}">
              <a16:creationId xmlns:a16="http://schemas.microsoft.com/office/drawing/2014/main" id="{F7A8451F-6C45-02B6-4932-6F5BB3665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0287" name="Picture 5">
          <a:extLst>
            <a:ext uri="{FF2B5EF4-FFF2-40B4-BE49-F238E27FC236}">
              <a16:creationId xmlns:a16="http://schemas.microsoft.com/office/drawing/2014/main" id="{A09E388B-CD17-AEBE-B88E-AC6F5851D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0288" name="Picture 6">
          <a:extLst>
            <a:ext uri="{FF2B5EF4-FFF2-40B4-BE49-F238E27FC236}">
              <a16:creationId xmlns:a16="http://schemas.microsoft.com/office/drawing/2014/main" id="{E641CF9A-C664-C6EB-B2A3-1A0ACED08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0289" name="Picture 7">
          <a:extLst>
            <a:ext uri="{FF2B5EF4-FFF2-40B4-BE49-F238E27FC236}">
              <a16:creationId xmlns:a16="http://schemas.microsoft.com/office/drawing/2014/main" id="{F9108507-FCA3-2712-93F1-DA1D77182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0290" name="Picture 8">
          <a:extLst>
            <a:ext uri="{FF2B5EF4-FFF2-40B4-BE49-F238E27FC236}">
              <a16:creationId xmlns:a16="http://schemas.microsoft.com/office/drawing/2014/main" id="{B334BCBF-ABBE-E5BD-8499-76B1461844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39900" y="0"/>
          <a:ext cx="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0291" name="Picture 9">
          <a:extLst>
            <a:ext uri="{FF2B5EF4-FFF2-40B4-BE49-F238E27FC236}">
              <a16:creationId xmlns:a16="http://schemas.microsoft.com/office/drawing/2014/main" id="{8775E741-900D-4273-CEC2-9C8B5F416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0292" name="Picture 10">
          <a:extLst>
            <a:ext uri="{FF2B5EF4-FFF2-40B4-BE49-F238E27FC236}">
              <a16:creationId xmlns:a16="http://schemas.microsoft.com/office/drawing/2014/main" id="{01E6BF44-8274-C54F-3A22-1BACE99D5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198120</xdr:rowOff>
    </xdr:to>
    <xdr:pic>
      <xdr:nvPicPr>
        <xdr:cNvPr id="30293" name="Picture 11">
          <a:extLst>
            <a:ext uri="{FF2B5EF4-FFF2-40B4-BE49-F238E27FC236}">
              <a16:creationId xmlns:a16="http://schemas.microsoft.com/office/drawing/2014/main" id="{A330E051-403B-28C0-2A05-4FEC9D538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312420</xdr:rowOff>
    </xdr:to>
    <xdr:pic>
      <xdr:nvPicPr>
        <xdr:cNvPr id="30294" name="Picture 12">
          <a:extLst>
            <a:ext uri="{FF2B5EF4-FFF2-40B4-BE49-F238E27FC236}">
              <a16:creationId xmlns:a16="http://schemas.microsoft.com/office/drawing/2014/main" id="{DE43A9D2-7AAC-A3ED-0934-5A93C3B78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0295" name="Picture 13">
          <a:extLst>
            <a:ext uri="{FF2B5EF4-FFF2-40B4-BE49-F238E27FC236}">
              <a16:creationId xmlns:a16="http://schemas.microsoft.com/office/drawing/2014/main" id="{5E86557E-C158-2BFC-A60E-1149F00CB6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39900" y="0"/>
          <a:ext cx="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160020</xdr:rowOff>
    </xdr:to>
    <xdr:pic>
      <xdr:nvPicPr>
        <xdr:cNvPr id="31310" name="Picture 4">
          <a:extLst>
            <a:ext uri="{FF2B5EF4-FFF2-40B4-BE49-F238E27FC236}">
              <a16:creationId xmlns:a16="http://schemas.microsoft.com/office/drawing/2014/main" id="{1EFC02F3-401F-2503-B1B9-FB89CB9BD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1311" name="Picture 5">
          <a:extLst>
            <a:ext uri="{FF2B5EF4-FFF2-40B4-BE49-F238E27FC236}">
              <a16:creationId xmlns:a16="http://schemas.microsoft.com/office/drawing/2014/main" id="{999C2DFB-81EA-B9BD-5925-2FE38B129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1312" name="Picture 6">
          <a:extLst>
            <a:ext uri="{FF2B5EF4-FFF2-40B4-BE49-F238E27FC236}">
              <a16:creationId xmlns:a16="http://schemas.microsoft.com/office/drawing/2014/main" id="{A8B63AF8-E7F1-8F51-3C90-CF0A239BD5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1313" name="Picture 7">
          <a:extLst>
            <a:ext uri="{FF2B5EF4-FFF2-40B4-BE49-F238E27FC236}">
              <a16:creationId xmlns:a16="http://schemas.microsoft.com/office/drawing/2014/main" id="{E79B01D0-1349-A227-B573-F6164E61E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1314" name="Picture 8">
          <a:extLst>
            <a:ext uri="{FF2B5EF4-FFF2-40B4-BE49-F238E27FC236}">
              <a16:creationId xmlns:a16="http://schemas.microsoft.com/office/drawing/2014/main" id="{75776123-6749-1960-95BC-B9C6B1CFFB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8082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1315" name="Picture 9">
          <a:extLst>
            <a:ext uri="{FF2B5EF4-FFF2-40B4-BE49-F238E27FC236}">
              <a16:creationId xmlns:a16="http://schemas.microsoft.com/office/drawing/2014/main" id="{E444BCB1-1605-099F-5806-C673A3EFFC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1316" name="Picture 10">
          <a:extLst>
            <a:ext uri="{FF2B5EF4-FFF2-40B4-BE49-F238E27FC236}">
              <a16:creationId xmlns:a16="http://schemas.microsoft.com/office/drawing/2014/main" id="{5BCACFC4-38D0-B996-B4ED-F6632629A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1317" name="Picture 11">
          <a:extLst>
            <a:ext uri="{FF2B5EF4-FFF2-40B4-BE49-F238E27FC236}">
              <a16:creationId xmlns:a16="http://schemas.microsoft.com/office/drawing/2014/main" id="{15CD0117-292B-E70E-3E66-2673E0BDB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1318" name="Picture 12">
          <a:extLst>
            <a:ext uri="{FF2B5EF4-FFF2-40B4-BE49-F238E27FC236}">
              <a16:creationId xmlns:a16="http://schemas.microsoft.com/office/drawing/2014/main" id="{DA299B1D-69B3-D1D7-6525-CEAD31403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1319" name="Picture 13">
          <a:extLst>
            <a:ext uri="{FF2B5EF4-FFF2-40B4-BE49-F238E27FC236}">
              <a16:creationId xmlns:a16="http://schemas.microsoft.com/office/drawing/2014/main" id="{4D74D589-F595-B097-7C73-DCC87DA0E4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8082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160020</xdr:rowOff>
    </xdr:to>
    <xdr:pic>
      <xdr:nvPicPr>
        <xdr:cNvPr id="35984" name="Picture 5">
          <a:extLst>
            <a:ext uri="{FF2B5EF4-FFF2-40B4-BE49-F238E27FC236}">
              <a16:creationId xmlns:a16="http://schemas.microsoft.com/office/drawing/2014/main" id="{F672D37F-E7A7-7FEF-C9A1-F98D8C69E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985" name="Picture 6">
          <a:extLst>
            <a:ext uri="{FF2B5EF4-FFF2-40B4-BE49-F238E27FC236}">
              <a16:creationId xmlns:a16="http://schemas.microsoft.com/office/drawing/2014/main" id="{4EF3290C-F2CD-8263-38BA-060F48AA6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986" name="Picture 7">
          <a:extLst>
            <a:ext uri="{FF2B5EF4-FFF2-40B4-BE49-F238E27FC236}">
              <a16:creationId xmlns:a16="http://schemas.microsoft.com/office/drawing/2014/main" id="{E7D8DB57-0024-A046-D24E-B4A2DC53E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987" name="Picture 8">
          <a:extLst>
            <a:ext uri="{FF2B5EF4-FFF2-40B4-BE49-F238E27FC236}">
              <a16:creationId xmlns:a16="http://schemas.microsoft.com/office/drawing/2014/main" id="{49CEC194-11A5-5B79-8196-571EA7864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5988" name="Picture 9">
          <a:extLst>
            <a:ext uri="{FF2B5EF4-FFF2-40B4-BE49-F238E27FC236}">
              <a16:creationId xmlns:a16="http://schemas.microsoft.com/office/drawing/2014/main" id="{097E1F79-3A07-DA62-4C8A-D7050C786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27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989" name="Picture 10">
          <a:extLst>
            <a:ext uri="{FF2B5EF4-FFF2-40B4-BE49-F238E27FC236}">
              <a16:creationId xmlns:a16="http://schemas.microsoft.com/office/drawing/2014/main" id="{B4CE376B-63AA-5E09-0220-B8FD3D8AE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990" name="Picture 11">
          <a:extLst>
            <a:ext uri="{FF2B5EF4-FFF2-40B4-BE49-F238E27FC236}">
              <a16:creationId xmlns:a16="http://schemas.microsoft.com/office/drawing/2014/main" id="{7D73289C-76F4-7443-153B-FB9ED5A73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991" name="Picture 12">
          <a:extLst>
            <a:ext uri="{FF2B5EF4-FFF2-40B4-BE49-F238E27FC236}">
              <a16:creationId xmlns:a16="http://schemas.microsoft.com/office/drawing/2014/main" id="{7E2E2ACA-9196-F56C-C77F-887944015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992" name="Picture 13">
          <a:extLst>
            <a:ext uri="{FF2B5EF4-FFF2-40B4-BE49-F238E27FC236}">
              <a16:creationId xmlns:a16="http://schemas.microsoft.com/office/drawing/2014/main" id="{3BC7940E-4542-6560-E98A-1F877F0A5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5993" name="Picture 14">
          <a:extLst>
            <a:ext uri="{FF2B5EF4-FFF2-40B4-BE49-F238E27FC236}">
              <a16:creationId xmlns:a16="http://schemas.microsoft.com/office/drawing/2014/main" id="{2F50C08C-9E41-7DE2-E900-EE1D004F4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27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994" name="Picture 15">
          <a:extLst>
            <a:ext uri="{FF2B5EF4-FFF2-40B4-BE49-F238E27FC236}">
              <a16:creationId xmlns:a16="http://schemas.microsoft.com/office/drawing/2014/main" id="{875EAEED-E473-FC66-8D11-D0581C8EC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995" name="Picture 16">
          <a:extLst>
            <a:ext uri="{FF2B5EF4-FFF2-40B4-BE49-F238E27FC236}">
              <a16:creationId xmlns:a16="http://schemas.microsoft.com/office/drawing/2014/main" id="{C1FF580E-0E13-05D1-A3D0-D7740415F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996" name="Picture 17">
          <a:extLst>
            <a:ext uri="{FF2B5EF4-FFF2-40B4-BE49-F238E27FC236}">
              <a16:creationId xmlns:a16="http://schemas.microsoft.com/office/drawing/2014/main" id="{C41D0776-7281-C711-19F7-ACEEFDD86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997" name="Picture 18">
          <a:extLst>
            <a:ext uri="{FF2B5EF4-FFF2-40B4-BE49-F238E27FC236}">
              <a16:creationId xmlns:a16="http://schemas.microsoft.com/office/drawing/2014/main" id="{CBDBAC18-08A3-773B-E502-BB706184C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5998" name="Picture 19">
          <a:extLst>
            <a:ext uri="{FF2B5EF4-FFF2-40B4-BE49-F238E27FC236}">
              <a16:creationId xmlns:a16="http://schemas.microsoft.com/office/drawing/2014/main" id="{595D72CA-8605-7E8F-18A1-DC4D64B2D1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27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999" name="Picture 20">
          <a:extLst>
            <a:ext uri="{FF2B5EF4-FFF2-40B4-BE49-F238E27FC236}">
              <a16:creationId xmlns:a16="http://schemas.microsoft.com/office/drawing/2014/main" id="{2F0F6C54-3C97-C728-E4D6-D6803437B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6000" name="Picture 21">
          <a:extLst>
            <a:ext uri="{FF2B5EF4-FFF2-40B4-BE49-F238E27FC236}">
              <a16:creationId xmlns:a16="http://schemas.microsoft.com/office/drawing/2014/main" id="{23864206-48B2-4518-A2DF-4E88298B4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6001" name="Picture 22">
          <a:extLst>
            <a:ext uri="{FF2B5EF4-FFF2-40B4-BE49-F238E27FC236}">
              <a16:creationId xmlns:a16="http://schemas.microsoft.com/office/drawing/2014/main" id="{29A2DBA3-01F1-A2A4-A093-5FD7C0F7D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6002" name="Picture 23">
          <a:extLst>
            <a:ext uri="{FF2B5EF4-FFF2-40B4-BE49-F238E27FC236}">
              <a16:creationId xmlns:a16="http://schemas.microsoft.com/office/drawing/2014/main" id="{8A1A84D1-0A8D-30C5-6EA7-2E226A3BC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6003" name="Picture 24">
          <a:extLst>
            <a:ext uri="{FF2B5EF4-FFF2-40B4-BE49-F238E27FC236}">
              <a16:creationId xmlns:a16="http://schemas.microsoft.com/office/drawing/2014/main" id="{376DC1B2-6611-DE8D-3CA3-F1140B9A66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27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160020</xdr:rowOff>
    </xdr:to>
    <xdr:pic>
      <xdr:nvPicPr>
        <xdr:cNvPr id="2" name="Picture 2">
          <a:extLst>
            <a:ext uri="{FF2B5EF4-FFF2-40B4-BE49-F238E27FC236}">
              <a16:creationId xmlns:a16="http://schemas.microsoft.com/office/drawing/2014/main" id="{FFC9A07B-3FE3-4B20-A3BB-F358487787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 name="Picture 3">
          <a:extLst>
            <a:ext uri="{FF2B5EF4-FFF2-40B4-BE49-F238E27FC236}">
              <a16:creationId xmlns:a16="http://schemas.microsoft.com/office/drawing/2014/main" id="{5539ABE7-06DF-435A-85B0-00BFF475F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4" name="Picture 5">
          <a:extLst>
            <a:ext uri="{FF2B5EF4-FFF2-40B4-BE49-F238E27FC236}">
              <a16:creationId xmlns:a16="http://schemas.microsoft.com/office/drawing/2014/main" id="{F8E38CED-921F-445E-853D-B65B78969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5" name="Picture 6">
          <a:extLst>
            <a:ext uri="{FF2B5EF4-FFF2-40B4-BE49-F238E27FC236}">
              <a16:creationId xmlns:a16="http://schemas.microsoft.com/office/drawing/2014/main" id="{C4C26F71-FE28-4227-AD95-0224A16B1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6" name="Picture 7">
          <a:extLst>
            <a:ext uri="{FF2B5EF4-FFF2-40B4-BE49-F238E27FC236}">
              <a16:creationId xmlns:a16="http://schemas.microsoft.com/office/drawing/2014/main" id="{17A8637B-9DCD-4F0E-9054-A2673C2BFD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748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7" name="Picture 8">
          <a:extLst>
            <a:ext uri="{FF2B5EF4-FFF2-40B4-BE49-F238E27FC236}">
              <a16:creationId xmlns:a16="http://schemas.microsoft.com/office/drawing/2014/main" id="{028D1D95-B75C-4826-A70C-12B40A4A6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8" name="Picture 9">
          <a:extLst>
            <a:ext uri="{FF2B5EF4-FFF2-40B4-BE49-F238E27FC236}">
              <a16:creationId xmlns:a16="http://schemas.microsoft.com/office/drawing/2014/main" id="{ACC53331-4BA7-4360-9673-4D3ACB42C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9" name="Picture 10">
          <a:extLst>
            <a:ext uri="{FF2B5EF4-FFF2-40B4-BE49-F238E27FC236}">
              <a16:creationId xmlns:a16="http://schemas.microsoft.com/office/drawing/2014/main" id="{68C32142-C430-41BD-A929-9B14732BE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10" name="Picture 11">
          <a:extLst>
            <a:ext uri="{FF2B5EF4-FFF2-40B4-BE49-F238E27FC236}">
              <a16:creationId xmlns:a16="http://schemas.microsoft.com/office/drawing/2014/main" id="{7251E8F6-F1F7-4669-A8B8-FFA7EDA96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11" name="Picture 12">
          <a:extLst>
            <a:ext uri="{FF2B5EF4-FFF2-40B4-BE49-F238E27FC236}">
              <a16:creationId xmlns:a16="http://schemas.microsoft.com/office/drawing/2014/main" id="{637824FC-BFB5-4534-8B79-F8E0E5A13A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748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160020</xdr:rowOff>
    </xdr:to>
    <xdr:pic>
      <xdr:nvPicPr>
        <xdr:cNvPr id="34382" name="Picture 2">
          <a:extLst>
            <a:ext uri="{FF2B5EF4-FFF2-40B4-BE49-F238E27FC236}">
              <a16:creationId xmlns:a16="http://schemas.microsoft.com/office/drawing/2014/main" id="{FED350D2-55EC-7B77-5CE9-82625A6AB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4383" name="Picture 3">
          <a:extLst>
            <a:ext uri="{FF2B5EF4-FFF2-40B4-BE49-F238E27FC236}">
              <a16:creationId xmlns:a16="http://schemas.microsoft.com/office/drawing/2014/main" id="{DCE92CD2-C36F-1D83-107A-D865AA93E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4384" name="Picture 5">
          <a:extLst>
            <a:ext uri="{FF2B5EF4-FFF2-40B4-BE49-F238E27FC236}">
              <a16:creationId xmlns:a16="http://schemas.microsoft.com/office/drawing/2014/main" id="{FF21CC6D-DF82-90FB-462C-6D71CA5CF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4385" name="Picture 6">
          <a:extLst>
            <a:ext uri="{FF2B5EF4-FFF2-40B4-BE49-F238E27FC236}">
              <a16:creationId xmlns:a16="http://schemas.microsoft.com/office/drawing/2014/main" id="{EAA21283-C514-43F8-DEF5-8451BA242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4386" name="Picture 7">
          <a:extLst>
            <a:ext uri="{FF2B5EF4-FFF2-40B4-BE49-F238E27FC236}">
              <a16:creationId xmlns:a16="http://schemas.microsoft.com/office/drawing/2014/main" id="{38FE2A62-5512-F7D9-247C-035400D587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748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4387" name="Picture 8">
          <a:extLst>
            <a:ext uri="{FF2B5EF4-FFF2-40B4-BE49-F238E27FC236}">
              <a16:creationId xmlns:a16="http://schemas.microsoft.com/office/drawing/2014/main" id="{FC947778-3FF9-5D11-8610-FA6A0A280F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4388" name="Picture 9">
          <a:extLst>
            <a:ext uri="{FF2B5EF4-FFF2-40B4-BE49-F238E27FC236}">
              <a16:creationId xmlns:a16="http://schemas.microsoft.com/office/drawing/2014/main" id="{6629EAB0-9F7C-2375-B186-DB644176AE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4389" name="Picture 10">
          <a:extLst>
            <a:ext uri="{FF2B5EF4-FFF2-40B4-BE49-F238E27FC236}">
              <a16:creationId xmlns:a16="http://schemas.microsoft.com/office/drawing/2014/main" id="{BA844FDF-DBE6-5CA0-7D4C-C4072301F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4390" name="Picture 11">
          <a:extLst>
            <a:ext uri="{FF2B5EF4-FFF2-40B4-BE49-F238E27FC236}">
              <a16:creationId xmlns:a16="http://schemas.microsoft.com/office/drawing/2014/main" id="{E33A3E33-EE27-D2DD-5282-9F2C11DF8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4391" name="Picture 12">
          <a:extLst>
            <a:ext uri="{FF2B5EF4-FFF2-40B4-BE49-F238E27FC236}">
              <a16:creationId xmlns:a16="http://schemas.microsoft.com/office/drawing/2014/main" id="{EE272DB8-C627-951C-15E7-396AA5F07D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748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160020</xdr:rowOff>
    </xdr:to>
    <xdr:pic>
      <xdr:nvPicPr>
        <xdr:cNvPr id="35406" name="Picture 4">
          <a:extLst>
            <a:ext uri="{FF2B5EF4-FFF2-40B4-BE49-F238E27FC236}">
              <a16:creationId xmlns:a16="http://schemas.microsoft.com/office/drawing/2014/main" id="{06C49E16-3BFD-42FE-764C-2C684CB26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407" name="Picture 5">
          <a:extLst>
            <a:ext uri="{FF2B5EF4-FFF2-40B4-BE49-F238E27FC236}">
              <a16:creationId xmlns:a16="http://schemas.microsoft.com/office/drawing/2014/main" id="{4818E231-EE4B-1876-F08F-CC7327BDD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408" name="Picture 6">
          <a:extLst>
            <a:ext uri="{FF2B5EF4-FFF2-40B4-BE49-F238E27FC236}">
              <a16:creationId xmlns:a16="http://schemas.microsoft.com/office/drawing/2014/main" id="{83A7157D-C5BE-5BDB-D70D-8617589ECD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409" name="Picture 7">
          <a:extLst>
            <a:ext uri="{FF2B5EF4-FFF2-40B4-BE49-F238E27FC236}">
              <a16:creationId xmlns:a16="http://schemas.microsoft.com/office/drawing/2014/main" id="{2D126E8F-0554-E18E-4254-01FD5F474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5410" name="Picture 8">
          <a:extLst>
            <a:ext uri="{FF2B5EF4-FFF2-40B4-BE49-F238E27FC236}">
              <a16:creationId xmlns:a16="http://schemas.microsoft.com/office/drawing/2014/main" id="{47FB8BA4-F5F5-4FF4-BB29-FD7F55D2D0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531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411" name="Picture 9">
          <a:extLst>
            <a:ext uri="{FF2B5EF4-FFF2-40B4-BE49-F238E27FC236}">
              <a16:creationId xmlns:a16="http://schemas.microsoft.com/office/drawing/2014/main" id="{35725D83-4D08-E4CC-CD38-CF6A257FE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160020</xdr:rowOff>
    </xdr:to>
    <xdr:pic>
      <xdr:nvPicPr>
        <xdr:cNvPr id="35412" name="Picture 10">
          <a:extLst>
            <a:ext uri="{FF2B5EF4-FFF2-40B4-BE49-F238E27FC236}">
              <a16:creationId xmlns:a16="http://schemas.microsoft.com/office/drawing/2014/main" id="{538D1464-3C3A-ADC7-4E69-FD72794BE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413" name="Picture 11">
          <a:extLst>
            <a:ext uri="{FF2B5EF4-FFF2-40B4-BE49-F238E27FC236}">
              <a16:creationId xmlns:a16="http://schemas.microsoft.com/office/drawing/2014/main" id="{5B85758E-31D4-7CB5-8071-2890D77B5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175260</xdr:rowOff>
    </xdr:to>
    <xdr:pic>
      <xdr:nvPicPr>
        <xdr:cNvPr id="35414" name="Picture 12">
          <a:extLst>
            <a:ext uri="{FF2B5EF4-FFF2-40B4-BE49-F238E27FC236}">
              <a16:creationId xmlns:a16="http://schemas.microsoft.com/office/drawing/2014/main" id="{39125FF4-24C2-1710-C9E7-03267BF0A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83820</xdr:rowOff>
    </xdr:to>
    <xdr:pic>
      <xdr:nvPicPr>
        <xdr:cNvPr id="35415" name="Picture 13">
          <a:extLst>
            <a:ext uri="{FF2B5EF4-FFF2-40B4-BE49-F238E27FC236}">
              <a16:creationId xmlns:a16="http://schemas.microsoft.com/office/drawing/2014/main" id="{2D29ACF3-65F0-7598-5250-2BEC55955D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531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6743B-40E2-4AB1-B084-66DA5E35572B}">
  <sheetPr>
    <tabColor theme="1"/>
  </sheetPr>
  <dimension ref="A1:G12"/>
  <sheetViews>
    <sheetView tabSelected="1" zoomScaleNormal="100" workbookViewId="0">
      <selection activeCell="A4" sqref="A4:F4"/>
    </sheetView>
  </sheetViews>
  <sheetFormatPr defaultColWidth="0" defaultRowHeight="28.8" zeroHeight="1"/>
  <cols>
    <col min="1" max="1" width="23" style="1" bestFit="1" customWidth="1"/>
    <col min="2" max="2" width="11.7265625" style="1" bestFit="1" customWidth="1"/>
    <col min="3" max="3" width="11.453125" style="1" bestFit="1" customWidth="1"/>
    <col min="4" max="4" width="25.7265625" style="1" customWidth="1"/>
    <col min="5" max="6" width="8.7265625" style="1" customWidth="1"/>
    <col min="7" max="7" width="0" style="1" hidden="1" customWidth="1"/>
    <col min="8" max="16384" width="8.7265625" style="1" hidden="1"/>
  </cols>
  <sheetData>
    <row r="1" spans="1:6" ht="36.6">
      <c r="A1" s="19" t="s">
        <v>16</v>
      </c>
      <c r="B1" s="19"/>
      <c r="C1" s="19"/>
      <c r="D1" s="19"/>
      <c r="E1" s="19"/>
      <c r="F1" s="19"/>
    </row>
    <row r="2" spans="1:6" s="2" customFormat="1" ht="25.8">
      <c r="A2" s="23">
        <v>46114</v>
      </c>
      <c r="B2" s="23"/>
      <c r="C2" s="27" t="str">
        <f>"to "&amp;TEXT($A$2+6,"dddd d mmm yyyy")</f>
        <v>to Wednesday 8 Apr 2026</v>
      </c>
      <c r="D2" s="27"/>
      <c r="E2" s="27"/>
      <c r="F2" s="27"/>
    </row>
    <row r="3" spans="1:6" ht="12.75" customHeight="1">
      <c r="A3" s="20" t="s">
        <v>13</v>
      </c>
      <c r="B3" s="20"/>
      <c r="C3" s="20"/>
      <c r="D3" s="20"/>
      <c r="E3" s="20"/>
      <c r="F3" s="20"/>
    </row>
    <row r="4" spans="1:6" s="2" customFormat="1" ht="27.6">
      <c r="A4" s="25" t="str">
        <f>TEXT($A$2,"dddd, d mmmm")</f>
        <v>Thursday, 2 April</v>
      </c>
      <c r="B4" s="25"/>
      <c r="C4" s="25"/>
      <c r="D4" s="25"/>
      <c r="E4" s="25"/>
      <c r="F4" s="25"/>
    </row>
    <row r="5" spans="1:6" s="2" customFormat="1" ht="27.6">
      <c r="A5" s="24" t="str">
        <f>TEXT($A$2+1,"dddd, d mmmm")</f>
        <v>Friday, 3 April</v>
      </c>
      <c r="B5" s="24"/>
      <c r="C5" s="24"/>
      <c r="D5" s="24"/>
      <c r="E5" s="24"/>
      <c r="F5" s="24"/>
    </row>
    <row r="6" spans="1:6" s="2" customFormat="1" ht="27.6">
      <c r="A6" s="25" t="str">
        <f>TEXT($A$2+2,"dddd, d mmmm")</f>
        <v>Saturday, 4 April</v>
      </c>
      <c r="B6" s="25"/>
      <c r="C6" s="25"/>
      <c r="D6" s="25"/>
      <c r="E6" s="25"/>
      <c r="F6" s="25"/>
    </row>
    <row r="7" spans="1:6" s="2" customFormat="1" ht="27.6">
      <c r="A7" s="24" t="str">
        <f>TEXT($A$2+3,"dddd, d mmmm")</f>
        <v>Sunday, 5 April</v>
      </c>
      <c r="B7" s="24"/>
      <c r="C7" s="24"/>
      <c r="D7" s="24"/>
      <c r="E7" s="24"/>
      <c r="F7" s="24"/>
    </row>
    <row r="8" spans="1:6" s="2" customFormat="1" ht="27.6">
      <c r="A8" s="26" t="str">
        <f>TEXT($A$2+4,"dddd, d mmmm")</f>
        <v>Monday, 6 April</v>
      </c>
      <c r="B8" s="26"/>
      <c r="C8" s="26"/>
      <c r="D8" s="26"/>
      <c r="E8" s="26"/>
      <c r="F8" s="26"/>
    </row>
    <row r="9" spans="1:6" s="2" customFormat="1" ht="27.6">
      <c r="A9" s="24" t="str">
        <f>TEXT($A$2+5,"dddd, d mmmm")</f>
        <v>Tuesday, 7 April</v>
      </c>
      <c r="B9" s="24"/>
      <c r="C9" s="24"/>
      <c r="D9" s="24"/>
      <c r="E9" s="24"/>
      <c r="F9" s="24"/>
    </row>
    <row r="10" spans="1:6" s="2" customFormat="1" ht="27.6">
      <c r="A10" s="25" t="str">
        <f>TEXT($A$2+6,"dddd, d mmmm")</f>
        <v>Wednesday, 8 April</v>
      </c>
      <c r="B10" s="25"/>
      <c r="C10" s="25"/>
      <c r="D10" s="25"/>
      <c r="E10" s="25"/>
      <c r="F10" s="25"/>
    </row>
    <row r="11" spans="1:6" s="5" customFormat="1" ht="46.5" customHeight="1">
      <c r="A11" s="21" t="s">
        <v>14</v>
      </c>
      <c r="B11" s="21"/>
      <c r="C11" s="21"/>
      <c r="D11" s="21"/>
      <c r="E11" s="21"/>
      <c r="F11" s="21"/>
    </row>
    <row r="12" spans="1:6" s="6" customFormat="1" ht="47.25" customHeight="1">
      <c r="A12" s="22" t="s">
        <v>15</v>
      </c>
      <c r="B12" s="22"/>
      <c r="C12" s="22"/>
      <c r="D12" s="22"/>
      <c r="E12" s="22"/>
      <c r="F12" s="22"/>
    </row>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9B082DAD-CB59-4314-9543-E8F95AD1A6E9}"/>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6D170F12-894D-44D5-A68D-78DF97C3ABB9}"/>
    <hyperlink ref="A6" location="Wednesday!A3" display="Wednesday!A3" xr:uid="{CC751EC5-E6E0-4A58-9728-F6EA949AE943}"/>
    <hyperlink ref="A7" location="Thursday!A3" display="Thursday!A3" xr:uid="{FDAC6D97-211E-416E-93B8-B621A9269BF3}"/>
    <hyperlink ref="A8" location="Friday!A3" display="Friday!A3" xr:uid="{20ED7D30-1283-446B-BC81-D4A56ACEF1B1}"/>
    <hyperlink ref="A9" location="Saturday!A3" display="Saturday!A3" xr:uid="{A7B02B93-6E5A-42D8-B352-3FB6D2EB7497}"/>
    <hyperlink ref="A10" location="Sunday!A3" display="Sunday!A3" xr:uid="{88197A54-6E44-4632-A479-FC6FEA6E74DA}"/>
    <hyperlink ref="A5" location="Tuesday!A3" display="Tuesday!A3" xr:uid="{FD0F5B78-C167-4D0D-8DB6-86271817282A}"/>
    <hyperlink ref="A10:F10" location="Wednesday!A3" display="Wednesday!A3" xr:uid="{0A196F9D-845F-4179-A907-636BC65E5DA2}"/>
    <hyperlink ref="A9:F9" location="Tuesday!A3" display="Tuesday!A3" xr:uid="{80F4366C-43AA-4942-ADF2-27FC507CF8CD}"/>
    <hyperlink ref="A8:F8" location="Monday!A3" display="Monday!A3" xr:uid="{2E0C7091-95A6-4B0C-92C6-FE286E756D5A}"/>
    <hyperlink ref="A7:F7" location="Sunday!A3" display="Sunday!A3" xr:uid="{55A5B420-927E-41FC-9D56-7C24288FACF1}"/>
    <hyperlink ref="A6:F6" location="Saturday!A3" display="Saturday!A3" xr:uid="{3A772B53-EA34-4D28-8018-159907E2C8CA}"/>
    <hyperlink ref="A5:F5" location="Friday!A3" display="Friday!A3" xr:uid="{7F9879F1-0B09-4D84-A3FA-4874031A6E3F}"/>
    <hyperlink ref="A4:F4" location="Thursday!A3" display="Thursday!A3" xr:uid="{6B29BC64-5D0D-48FB-8A60-25F9562AC3E6}"/>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3E925-DF09-4A63-89DD-C2A8542753A4}">
  <dimension ref="A1:A7"/>
  <sheetViews>
    <sheetView workbookViewId="0">
      <selection sqref="A1:A7"/>
    </sheetView>
  </sheetViews>
  <sheetFormatPr defaultRowHeight="15"/>
  <sheetData>
    <row r="1" spans="1:1">
      <c r="A1" t="s">
        <v>2</v>
      </c>
    </row>
    <row r="2" spans="1:1">
      <c r="A2" t="s">
        <v>6</v>
      </c>
    </row>
    <row r="3" spans="1:1">
      <c r="A3" t="s">
        <v>4</v>
      </c>
    </row>
    <row r="4" spans="1:1">
      <c r="A4" t="s">
        <v>5</v>
      </c>
    </row>
    <row r="5" spans="1:1">
      <c r="A5" t="s">
        <v>7</v>
      </c>
    </row>
    <row r="6" spans="1:1">
      <c r="A6" t="s">
        <v>8</v>
      </c>
    </row>
    <row r="7" spans="1:1">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B9625-7883-400E-B291-7F52027D8EBB}">
  <sheetPr codeName="Sheet1">
    <tabColor theme="3"/>
    <pageSetUpPr fitToPage="1"/>
  </sheetPr>
  <dimension ref="A1:K61"/>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0.453125" style="4" customWidth="1"/>
    <col min="4" max="4" width="15.7265625" style="4" customWidth="1"/>
    <col min="5" max="5" width="16.26953125" style="9" customWidth="1"/>
    <col min="6" max="6" width="47" style="9" customWidth="1"/>
    <col min="7" max="11" width="0" hidden="1" customWidth="1"/>
    <col min="12" max="16384" width="8.7265625" hidden="1"/>
  </cols>
  <sheetData>
    <row r="1" spans="1:6" ht="33">
      <c r="A1" s="28" t="str">
        <f>"Daily closure report: "&amp;'Front page'!A4</f>
        <v>Daily closure report: Thursday, 2 April</v>
      </c>
      <c r="B1" s="28"/>
      <c r="C1" s="28"/>
      <c r="D1" s="28"/>
      <c r="E1" s="28"/>
      <c r="F1" s="28"/>
    </row>
    <row r="2" spans="1:6" s="3" customFormat="1" ht="27.6">
      <c r="A2" s="8" t="s">
        <v>9</v>
      </c>
      <c r="B2" s="8" t="s">
        <v>1</v>
      </c>
      <c r="C2" s="8" t="s">
        <v>0</v>
      </c>
      <c r="D2" s="7" t="s">
        <v>11</v>
      </c>
      <c r="E2" s="7" t="s">
        <v>12</v>
      </c>
      <c r="F2" s="8" t="s">
        <v>10</v>
      </c>
    </row>
    <row r="3" spans="1:6" ht="45">
      <c r="A3" s="13" t="s">
        <v>17</v>
      </c>
      <c r="B3" s="13" t="s">
        <v>18</v>
      </c>
      <c r="C3" s="14" t="s">
        <v>19</v>
      </c>
      <c r="D3" s="15">
        <v>45847.208333333299</v>
      </c>
      <c r="E3" s="15">
        <v>46507.999305555597</v>
      </c>
      <c r="F3" s="14" t="s">
        <v>20</v>
      </c>
    </row>
    <row r="4" spans="1:6" ht="45">
      <c r="A4" s="13" t="s">
        <v>17</v>
      </c>
      <c r="B4" s="13" t="s">
        <v>6</v>
      </c>
      <c r="C4" s="14" t="s">
        <v>45</v>
      </c>
      <c r="D4" s="15">
        <v>46027.333333333299</v>
      </c>
      <c r="E4" s="15">
        <v>46129.75</v>
      </c>
      <c r="F4" s="14" t="s">
        <v>46</v>
      </c>
    </row>
    <row r="5" spans="1:6" ht="60">
      <c r="A5" s="13" t="s">
        <v>38</v>
      </c>
      <c r="B5" s="13" t="s">
        <v>6</v>
      </c>
      <c r="C5" s="14" t="s">
        <v>39</v>
      </c>
      <c r="D5" s="15">
        <v>46114.833333333299</v>
      </c>
      <c r="E5" s="15">
        <v>46115.25</v>
      </c>
      <c r="F5" s="14" t="s">
        <v>40</v>
      </c>
    </row>
    <row r="6" spans="1:6" ht="60">
      <c r="A6" s="13" t="s">
        <v>38</v>
      </c>
      <c r="B6" s="13" t="s">
        <v>6</v>
      </c>
      <c r="C6" s="14" t="s">
        <v>41</v>
      </c>
      <c r="D6" s="15">
        <v>46114.833333333299</v>
      </c>
      <c r="E6" s="15">
        <v>46115.25</v>
      </c>
      <c r="F6" s="14" t="s">
        <v>40</v>
      </c>
    </row>
    <row r="7" spans="1:6" ht="60">
      <c r="A7" s="13" t="s">
        <v>38</v>
      </c>
      <c r="B7" s="13" t="s">
        <v>6</v>
      </c>
      <c r="C7" s="14" t="s">
        <v>42</v>
      </c>
      <c r="D7" s="15">
        <v>46114.833333333299</v>
      </c>
      <c r="E7" s="15">
        <v>46115.25</v>
      </c>
      <c r="F7" s="14" t="s">
        <v>40</v>
      </c>
    </row>
    <row r="8" spans="1:6" ht="60">
      <c r="A8" s="13" t="s">
        <v>38</v>
      </c>
      <c r="B8" s="13" t="s">
        <v>6</v>
      </c>
      <c r="C8" s="14" t="s">
        <v>43</v>
      </c>
      <c r="D8" s="15">
        <v>46114.833333333299</v>
      </c>
      <c r="E8" s="15">
        <v>46115.25</v>
      </c>
      <c r="F8" s="14" t="s">
        <v>40</v>
      </c>
    </row>
    <row r="9" spans="1:6" ht="60">
      <c r="A9" s="13" t="s">
        <v>38</v>
      </c>
      <c r="B9" s="13" t="s">
        <v>6</v>
      </c>
      <c r="C9" s="14" t="s">
        <v>44</v>
      </c>
      <c r="D9" s="15">
        <v>46114.833333333299</v>
      </c>
      <c r="E9" s="15">
        <v>46115.25</v>
      </c>
      <c r="F9" s="14" t="s">
        <v>40</v>
      </c>
    </row>
    <row r="10" spans="1:6" ht="105">
      <c r="A10" s="13" t="s">
        <v>35</v>
      </c>
      <c r="B10" s="13" t="s">
        <v>5</v>
      </c>
      <c r="C10" s="14" t="s">
        <v>36</v>
      </c>
      <c r="D10" s="15">
        <v>46041.229166666701</v>
      </c>
      <c r="E10" s="15">
        <v>46132.229166666701</v>
      </c>
      <c r="F10" s="14" t="s">
        <v>37</v>
      </c>
    </row>
    <row r="11" spans="1:6" ht="45">
      <c r="A11" s="13" t="s">
        <v>56</v>
      </c>
      <c r="B11" s="13" t="s">
        <v>6</v>
      </c>
      <c r="C11" s="14" t="s">
        <v>57</v>
      </c>
      <c r="D11" s="15">
        <v>45974.916666666701</v>
      </c>
      <c r="E11" s="15">
        <v>46173.25</v>
      </c>
      <c r="F11" s="14" t="s">
        <v>58</v>
      </c>
    </row>
    <row r="12" spans="1:6" ht="45">
      <c r="A12" s="13" t="s">
        <v>62</v>
      </c>
      <c r="B12" s="13" t="s">
        <v>6</v>
      </c>
      <c r="C12" s="14" t="s">
        <v>63</v>
      </c>
      <c r="D12" s="15">
        <v>46090.25</v>
      </c>
      <c r="E12" s="15">
        <v>46131.833333333299</v>
      </c>
      <c r="F12" s="14" t="s">
        <v>64</v>
      </c>
    </row>
    <row r="13" spans="1:6" ht="45">
      <c r="A13" s="13" t="s">
        <v>70</v>
      </c>
      <c r="B13" s="13" t="s">
        <v>18</v>
      </c>
      <c r="C13" s="14" t="s">
        <v>71</v>
      </c>
      <c r="D13" s="15">
        <v>46034.833333333299</v>
      </c>
      <c r="E13" s="15">
        <v>46143.25</v>
      </c>
      <c r="F13" s="14" t="s">
        <v>72</v>
      </c>
    </row>
    <row r="14" spans="1:6" ht="105">
      <c r="A14" s="13" t="s">
        <v>73</v>
      </c>
      <c r="B14" s="13" t="s">
        <v>2</v>
      </c>
      <c r="C14" s="14" t="s">
        <v>74</v>
      </c>
      <c r="D14" s="15">
        <v>46108.875</v>
      </c>
      <c r="E14" s="15">
        <v>46120.208333333299</v>
      </c>
      <c r="F14" s="14" t="s">
        <v>75</v>
      </c>
    </row>
    <row r="15" spans="1:6" ht="105">
      <c r="A15" s="13" t="s">
        <v>73</v>
      </c>
      <c r="B15" s="13" t="s">
        <v>6</v>
      </c>
      <c r="C15" s="14" t="s">
        <v>76</v>
      </c>
      <c r="D15" s="15">
        <v>46108.875</v>
      </c>
      <c r="E15" s="15">
        <v>46120.208333333299</v>
      </c>
      <c r="F15" s="14" t="s">
        <v>75</v>
      </c>
    </row>
    <row r="16" spans="1:6" ht="90">
      <c r="A16" s="13" t="s">
        <v>32</v>
      </c>
      <c r="B16" s="13" t="s">
        <v>5</v>
      </c>
      <c r="C16" s="14" t="s">
        <v>33</v>
      </c>
      <c r="D16" s="15">
        <v>46055.25</v>
      </c>
      <c r="E16" s="15">
        <v>46118.25</v>
      </c>
      <c r="F16" s="14" t="s">
        <v>34</v>
      </c>
    </row>
    <row r="17" spans="1:6" ht="60">
      <c r="A17" s="13" t="s">
        <v>59</v>
      </c>
      <c r="B17" s="13" t="s">
        <v>4</v>
      </c>
      <c r="C17" s="14" t="s">
        <v>60</v>
      </c>
      <c r="D17" s="15">
        <v>46114.25</v>
      </c>
      <c r="E17" s="15">
        <v>46119.833333333299</v>
      </c>
      <c r="F17" s="14" t="s">
        <v>61</v>
      </c>
    </row>
    <row r="18" spans="1:6" ht="60">
      <c r="A18" s="13" t="s">
        <v>67</v>
      </c>
      <c r="B18" s="13" t="s">
        <v>8</v>
      </c>
      <c r="C18" s="14" t="s">
        <v>612</v>
      </c>
      <c r="D18" s="15">
        <v>46114.916666666701</v>
      </c>
      <c r="E18" s="15">
        <v>46115.229166666701</v>
      </c>
      <c r="F18" s="14" t="s">
        <v>613</v>
      </c>
    </row>
    <row r="19" spans="1:6" ht="60">
      <c r="A19" s="13" t="s">
        <v>67</v>
      </c>
      <c r="B19" s="13" t="s">
        <v>8</v>
      </c>
      <c r="C19" s="14" t="s">
        <v>612</v>
      </c>
      <c r="D19" s="15">
        <v>46114.916666666701</v>
      </c>
      <c r="E19" s="15">
        <v>46115.229166666701</v>
      </c>
      <c r="F19" s="14" t="s">
        <v>613</v>
      </c>
    </row>
    <row r="20" spans="1:6" ht="75">
      <c r="A20" s="13" t="s">
        <v>67</v>
      </c>
      <c r="B20" s="13" t="s">
        <v>18</v>
      </c>
      <c r="C20" s="14" t="s">
        <v>68</v>
      </c>
      <c r="D20" s="15">
        <v>46114.916666666701</v>
      </c>
      <c r="E20" s="15">
        <v>46115.229166666701</v>
      </c>
      <c r="F20" s="14" t="s">
        <v>69</v>
      </c>
    </row>
    <row r="21" spans="1:6" ht="30">
      <c r="A21" s="13" t="s">
        <v>53</v>
      </c>
      <c r="B21" s="13" t="s">
        <v>18</v>
      </c>
      <c r="C21" s="14" t="s">
        <v>54</v>
      </c>
      <c r="D21" s="15">
        <v>46114.916666666701</v>
      </c>
      <c r="E21" s="15">
        <v>46115.25</v>
      </c>
      <c r="F21" s="14" t="s">
        <v>55</v>
      </c>
    </row>
    <row r="22" spans="1:6" ht="60">
      <c r="A22" s="13" t="s">
        <v>53</v>
      </c>
      <c r="B22" s="13" t="s">
        <v>2</v>
      </c>
      <c r="C22" s="14" t="s">
        <v>65</v>
      </c>
      <c r="D22" s="15">
        <v>46114.916666666701</v>
      </c>
      <c r="E22" s="15">
        <v>46115.208333333299</v>
      </c>
      <c r="F22" s="14" t="s">
        <v>66</v>
      </c>
    </row>
    <row r="23" spans="1:6" ht="60">
      <c r="A23" s="13" t="s">
        <v>21</v>
      </c>
      <c r="B23" s="13" t="s">
        <v>6</v>
      </c>
      <c r="C23" s="14" t="s">
        <v>22</v>
      </c>
      <c r="D23" s="15">
        <v>46114.927083333299</v>
      </c>
      <c r="E23" s="15">
        <v>46115.25</v>
      </c>
      <c r="F23" s="14" t="s">
        <v>23</v>
      </c>
    </row>
    <row r="24" spans="1:6" ht="60">
      <c r="A24" s="13" t="s">
        <v>21</v>
      </c>
      <c r="B24" s="13" t="s">
        <v>2</v>
      </c>
      <c r="C24" s="14" t="s">
        <v>24</v>
      </c>
      <c r="D24" s="15">
        <v>46114.927083333299</v>
      </c>
      <c r="E24" s="15">
        <v>46115.25</v>
      </c>
      <c r="F24" s="14" t="s">
        <v>25</v>
      </c>
    </row>
    <row r="25" spans="1:6" ht="60">
      <c r="A25" s="13" t="s">
        <v>21</v>
      </c>
      <c r="B25" s="13" t="s">
        <v>2</v>
      </c>
      <c r="C25" s="14" t="s">
        <v>26</v>
      </c>
      <c r="D25" s="15">
        <v>46114.927083333299</v>
      </c>
      <c r="E25" s="15">
        <v>46115.25</v>
      </c>
      <c r="F25" s="14" t="s">
        <v>27</v>
      </c>
    </row>
    <row r="26" spans="1:6" ht="60">
      <c r="A26" s="13" t="s">
        <v>21</v>
      </c>
      <c r="B26" s="13" t="s">
        <v>2</v>
      </c>
      <c r="C26" s="14" t="s">
        <v>28</v>
      </c>
      <c r="D26" s="15">
        <v>46114.927083333299</v>
      </c>
      <c r="E26" s="15">
        <v>46115.25</v>
      </c>
      <c r="F26" s="14" t="s">
        <v>27</v>
      </c>
    </row>
    <row r="27" spans="1:6" ht="75">
      <c r="A27" s="13" t="s">
        <v>21</v>
      </c>
      <c r="B27" s="13" t="s">
        <v>2</v>
      </c>
      <c r="C27" s="14" t="s">
        <v>29</v>
      </c>
      <c r="D27" s="15">
        <v>46114.927083333299</v>
      </c>
      <c r="E27" s="15">
        <v>46115.25</v>
      </c>
      <c r="F27" s="14" t="s">
        <v>30</v>
      </c>
    </row>
    <row r="28" spans="1:6" ht="75">
      <c r="A28" s="13" t="s">
        <v>21</v>
      </c>
      <c r="B28" s="13" t="s">
        <v>2</v>
      </c>
      <c r="C28" s="14" t="s">
        <v>31</v>
      </c>
      <c r="D28" s="15">
        <v>46114.927083333299</v>
      </c>
      <c r="E28" s="15">
        <v>46115.25</v>
      </c>
      <c r="F28" s="14" t="s">
        <v>30</v>
      </c>
    </row>
    <row r="29" spans="1:6" ht="120">
      <c r="A29" s="13" t="s">
        <v>423</v>
      </c>
      <c r="B29" s="13" t="s">
        <v>2</v>
      </c>
      <c r="C29" s="14" t="s">
        <v>614</v>
      </c>
      <c r="D29" s="15">
        <v>46114.958333333299</v>
      </c>
      <c r="E29" s="15">
        <v>46115.25</v>
      </c>
      <c r="F29" s="14" t="s">
        <v>615</v>
      </c>
    </row>
    <row r="30" spans="1:6" ht="120">
      <c r="A30" s="13" t="s">
        <v>423</v>
      </c>
      <c r="B30" s="13" t="s">
        <v>2</v>
      </c>
      <c r="C30" s="14" t="s">
        <v>616</v>
      </c>
      <c r="D30" s="15">
        <v>46114.958333333299</v>
      </c>
      <c r="E30" s="15">
        <v>46115.25</v>
      </c>
      <c r="F30" s="14" t="s">
        <v>615</v>
      </c>
    </row>
    <row r="31" spans="1:6" ht="45">
      <c r="A31" s="13" t="s">
        <v>47</v>
      </c>
      <c r="B31" s="13" t="s">
        <v>6</v>
      </c>
      <c r="C31" s="14" t="s">
        <v>48</v>
      </c>
      <c r="D31" s="15">
        <v>45804.208333333299</v>
      </c>
      <c r="E31" s="15">
        <v>46143.208333333299</v>
      </c>
      <c r="F31" s="14" t="s">
        <v>49</v>
      </c>
    </row>
    <row r="32" spans="1:6" ht="45">
      <c r="A32" s="16" t="s">
        <v>50</v>
      </c>
      <c r="B32" s="16" t="s">
        <v>8</v>
      </c>
      <c r="C32" s="17" t="s">
        <v>51</v>
      </c>
      <c r="D32" s="18">
        <v>46114.875</v>
      </c>
      <c r="E32" s="18">
        <v>46115.25</v>
      </c>
      <c r="F32" s="17" t="s">
        <v>52</v>
      </c>
    </row>
    <row r="33" spans="1:6">
      <c r="A33" s="10"/>
      <c r="B33" s="10"/>
      <c r="C33" s="11"/>
      <c r="D33" s="12"/>
      <c r="E33" s="12"/>
      <c r="F33" s="11"/>
    </row>
    <row r="34" spans="1:6">
      <c r="A34" s="10"/>
      <c r="B34" s="10"/>
      <c r="C34" s="11"/>
      <c r="D34" s="12"/>
      <c r="E34" s="12"/>
      <c r="F34" s="11"/>
    </row>
    <row r="35" spans="1:6">
      <c r="A35" s="10"/>
      <c r="B35" s="10"/>
      <c r="C35" s="11"/>
      <c r="D35" s="12"/>
      <c r="E35" s="12"/>
      <c r="F35" s="11"/>
    </row>
    <row r="36" spans="1:6">
      <c r="A36" s="10"/>
      <c r="B36" s="10"/>
      <c r="C36" s="11"/>
      <c r="D36" s="12"/>
      <c r="E36" s="12"/>
      <c r="F36" s="11"/>
    </row>
    <row r="37" spans="1:6">
      <c r="A37" s="10"/>
      <c r="B37" s="10"/>
      <c r="C37" s="11"/>
      <c r="D37" s="12"/>
      <c r="E37" s="12"/>
      <c r="F37" s="11"/>
    </row>
    <row r="38" spans="1:6">
      <c r="A38" s="10"/>
      <c r="B38" s="10"/>
      <c r="C38" s="11"/>
      <c r="D38" s="12"/>
      <c r="E38" s="12"/>
      <c r="F38" s="11"/>
    </row>
    <row r="39" spans="1:6">
      <c r="A39" s="10"/>
      <c r="B39" s="10"/>
      <c r="C39" s="11"/>
      <c r="D39" s="12"/>
      <c r="E39" s="12"/>
      <c r="F39" s="11"/>
    </row>
    <row r="40" spans="1:6">
      <c r="A40" s="10"/>
      <c r="B40" s="10"/>
      <c r="C40" s="11"/>
      <c r="D40" s="12"/>
      <c r="E40" s="12"/>
      <c r="F40" s="11"/>
    </row>
    <row r="41" spans="1:6">
      <c r="A41" s="10"/>
      <c r="B41" s="10"/>
      <c r="C41" s="11"/>
      <c r="D41" s="12"/>
      <c r="E41" s="12"/>
      <c r="F41" s="11"/>
    </row>
    <row r="42" spans="1:6">
      <c r="A42" s="10"/>
      <c r="B42" s="10"/>
      <c r="C42" s="11"/>
      <c r="D42" s="12"/>
      <c r="E42" s="12"/>
      <c r="F42" s="11"/>
    </row>
    <row r="43" spans="1:6">
      <c r="A43" s="10"/>
      <c r="B43" s="10"/>
      <c r="C43" s="11"/>
      <c r="D43" s="12"/>
      <c r="E43" s="12"/>
      <c r="F43" s="11"/>
    </row>
    <row r="44" spans="1:6">
      <c r="A44" s="10"/>
      <c r="B44" s="10"/>
      <c r="C44" s="11"/>
      <c r="D44" s="12"/>
      <c r="E44" s="12"/>
      <c r="F44" s="11"/>
    </row>
    <row r="45" spans="1:6">
      <c r="A45" s="10"/>
      <c r="B45" s="10"/>
      <c r="C45" s="11"/>
      <c r="D45" s="12"/>
      <c r="E45" s="12"/>
      <c r="F45" s="11"/>
    </row>
    <row r="46" spans="1:6">
      <c r="A46" s="10"/>
      <c r="B46" s="10"/>
      <c r="C46" s="11"/>
      <c r="D46" s="12"/>
      <c r="E46" s="12"/>
      <c r="F46" s="11"/>
    </row>
    <row r="47" spans="1:6">
      <c r="A47" s="10"/>
      <c r="B47" s="10"/>
      <c r="C47" s="11"/>
      <c r="D47" s="12"/>
      <c r="E47" s="12"/>
      <c r="F47" s="11"/>
    </row>
    <row r="48" spans="1:6">
      <c r="A48" s="10"/>
      <c r="B48" s="10"/>
      <c r="C48" s="11"/>
      <c r="D48" s="12"/>
      <c r="E48" s="12"/>
      <c r="F48" s="11"/>
    </row>
    <row r="49" spans="1:6">
      <c r="A49" s="10"/>
      <c r="B49" s="10"/>
      <c r="C49" s="11"/>
      <c r="D49" s="12"/>
      <c r="E49" s="12"/>
      <c r="F49" s="11"/>
    </row>
    <row r="50" spans="1:6">
      <c r="A50" s="10"/>
      <c r="B50" s="10"/>
      <c r="C50" s="11"/>
      <c r="D50" s="12"/>
      <c r="E50" s="12"/>
      <c r="F50" s="11"/>
    </row>
    <row r="51" spans="1:6">
      <c r="A51" s="10"/>
      <c r="B51" s="10"/>
      <c r="C51" s="11"/>
      <c r="D51" s="12"/>
      <c r="E51" s="12"/>
      <c r="F51" s="11"/>
    </row>
    <row r="52" spans="1:6">
      <c r="A52" s="10"/>
      <c r="B52" s="10"/>
      <c r="C52" s="11"/>
      <c r="D52" s="12"/>
      <c r="E52" s="12"/>
      <c r="F52" s="11"/>
    </row>
    <row r="53" spans="1:6">
      <c r="A53" s="10"/>
      <c r="B53" s="10"/>
      <c r="C53" s="11"/>
      <c r="D53" s="12"/>
      <c r="E53" s="12"/>
      <c r="F53" s="11"/>
    </row>
    <row r="54" spans="1:6">
      <c r="A54" s="10"/>
      <c r="B54" s="10"/>
      <c r="C54" s="11"/>
      <c r="D54" s="12"/>
      <c r="E54" s="12"/>
      <c r="F54" s="11"/>
    </row>
    <row r="55" spans="1:6">
      <c r="A55" s="10"/>
      <c r="B55" s="10"/>
      <c r="C55" s="11"/>
      <c r="D55" s="12"/>
      <c r="E55" s="12"/>
      <c r="F55" s="11"/>
    </row>
    <row r="56" spans="1:6">
      <c r="A56" s="10"/>
      <c r="B56" s="10"/>
      <c r="C56" s="11"/>
      <c r="D56" s="12"/>
      <c r="E56" s="12"/>
      <c r="F56" s="11"/>
    </row>
    <row r="57" spans="1:6">
      <c r="A57" s="10"/>
      <c r="B57" s="10"/>
      <c r="C57" s="11"/>
      <c r="D57" s="12"/>
      <c r="E57" s="12"/>
      <c r="F57" s="11"/>
    </row>
    <row r="58" spans="1:6">
      <c r="A58" s="10"/>
      <c r="B58" s="10"/>
      <c r="C58" s="11"/>
      <c r="D58" s="12"/>
      <c r="E58" s="12"/>
      <c r="F58" s="11"/>
    </row>
    <row r="59" spans="1:6">
      <c r="A59" s="10"/>
      <c r="B59" s="10"/>
      <c r="C59" s="11"/>
      <c r="D59" s="12"/>
      <c r="E59" s="12"/>
      <c r="F59" s="11"/>
    </row>
    <row r="60" spans="1:6">
      <c r="A60" s="10"/>
      <c r="B60" s="10"/>
      <c r="C60" s="11"/>
      <c r="D60" s="12"/>
      <c r="E60" s="12"/>
      <c r="F60" s="11"/>
    </row>
    <row r="61" spans="1:6">
      <c r="A61" s="10"/>
      <c r="B61" s="10"/>
      <c r="C61" s="11"/>
      <c r="D61" s="12"/>
      <c r="E61" s="12"/>
      <c r="F61" s="11"/>
    </row>
  </sheetData>
  <autoFilter ref="A2:F32" xr:uid="{9B10CC16-75C3-4B38-89E9-8B46EE5903F7}">
    <sortState xmlns:xlrd2="http://schemas.microsoft.com/office/spreadsheetml/2017/richdata2" ref="A3:F32">
      <sortCondition ref="A2:A3"/>
    </sortState>
  </autoFilter>
  <mergeCells count="1">
    <mergeCell ref="A1:F1"/>
  </mergeCells>
  <conditionalFormatting sqref="A3:F61">
    <cfRule type="expression" dxfId="6"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2F54-6167-40AE-8321-0BC16F1B0425}">
  <sheetPr>
    <tabColor theme="5"/>
  </sheetPr>
  <dimension ref="A1:K43"/>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4.26953125" style="4" customWidth="1"/>
    <col min="4" max="4" width="16.7265625" style="4" customWidth="1"/>
    <col min="5" max="5" width="17.7265625" style="9" customWidth="1"/>
    <col min="6" max="6" width="47" style="9" customWidth="1"/>
    <col min="7" max="11" width="0" hidden="1" customWidth="1"/>
    <col min="12" max="16384" width="8.7265625" hidden="1"/>
  </cols>
  <sheetData>
    <row r="1" spans="1:6" ht="33">
      <c r="A1" s="28" t="str">
        <f>"Daily closure report: "&amp;'Front page'!A5</f>
        <v>Daily closure report: Friday, 3 April</v>
      </c>
      <c r="B1" s="28"/>
      <c r="C1" s="28"/>
      <c r="D1" s="28"/>
      <c r="E1" s="28"/>
      <c r="F1" s="28"/>
    </row>
    <row r="2" spans="1:6" s="3" customFormat="1" ht="27.6">
      <c r="A2" s="8" t="s">
        <v>9</v>
      </c>
      <c r="B2" s="8" t="s">
        <v>1</v>
      </c>
      <c r="C2" s="8" t="s">
        <v>0</v>
      </c>
      <c r="D2" s="7" t="s">
        <v>11</v>
      </c>
      <c r="E2" s="7" t="s">
        <v>12</v>
      </c>
      <c r="F2" s="8" t="s">
        <v>10</v>
      </c>
    </row>
    <row r="3" spans="1:6" ht="45">
      <c r="A3" s="10" t="s">
        <v>17</v>
      </c>
      <c r="B3" s="10" t="s">
        <v>18</v>
      </c>
      <c r="C3" s="11" t="s">
        <v>19</v>
      </c>
      <c r="D3" s="12">
        <v>45847.208333333299</v>
      </c>
      <c r="E3" s="12">
        <v>46507.999305555597</v>
      </c>
      <c r="F3" s="11" t="s">
        <v>20</v>
      </c>
    </row>
    <row r="4" spans="1:6" ht="45">
      <c r="A4" s="10" t="s">
        <v>17</v>
      </c>
      <c r="B4" s="10" t="s">
        <v>6</v>
      </c>
      <c r="C4" s="11" t="s">
        <v>45</v>
      </c>
      <c r="D4" s="12">
        <v>46027.333333333299</v>
      </c>
      <c r="E4" s="12">
        <v>46129.75</v>
      </c>
      <c r="F4" s="11" t="s">
        <v>46</v>
      </c>
    </row>
    <row r="5" spans="1:6" ht="60">
      <c r="A5" s="10" t="s">
        <v>38</v>
      </c>
      <c r="B5" s="10" t="s">
        <v>6</v>
      </c>
      <c r="C5" s="11" t="s">
        <v>39</v>
      </c>
      <c r="D5" s="12">
        <v>46115.833333333299</v>
      </c>
      <c r="E5" s="12">
        <v>46116.25</v>
      </c>
      <c r="F5" s="11" t="s">
        <v>40</v>
      </c>
    </row>
    <row r="6" spans="1:6" ht="60">
      <c r="A6" s="10" t="s">
        <v>38</v>
      </c>
      <c r="B6" s="10" t="s">
        <v>6</v>
      </c>
      <c r="C6" s="11" t="s">
        <v>41</v>
      </c>
      <c r="D6" s="12">
        <v>46115.833333333299</v>
      </c>
      <c r="E6" s="12">
        <v>46116.25</v>
      </c>
      <c r="F6" s="11" t="s">
        <v>40</v>
      </c>
    </row>
    <row r="7" spans="1:6" ht="60">
      <c r="A7" s="10" t="s">
        <v>38</v>
      </c>
      <c r="B7" s="10" t="s">
        <v>6</v>
      </c>
      <c r="C7" s="11" t="s">
        <v>42</v>
      </c>
      <c r="D7" s="12">
        <v>46115.833333333299</v>
      </c>
      <c r="E7" s="12">
        <v>46116.25</v>
      </c>
      <c r="F7" s="11" t="s">
        <v>40</v>
      </c>
    </row>
    <row r="8" spans="1:6" ht="60">
      <c r="A8" s="10" t="s">
        <v>38</v>
      </c>
      <c r="B8" s="10" t="s">
        <v>6</v>
      </c>
      <c r="C8" s="11" t="s">
        <v>43</v>
      </c>
      <c r="D8" s="12">
        <v>46115.833333333299</v>
      </c>
      <c r="E8" s="12">
        <v>46116.25</v>
      </c>
      <c r="F8" s="11" t="s">
        <v>40</v>
      </c>
    </row>
    <row r="9" spans="1:6" ht="60">
      <c r="A9" s="10" t="s">
        <v>38</v>
      </c>
      <c r="B9" s="10" t="s">
        <v>6</v>
      </c>
      <c r="C9" s="11" t="s">
        <v>44</v>
      </c>
      <c r="D9" s="12">
        <v>46115.833333333299</v>
      </c>
      <c r="E9" s="12">
        <v>46116.25</v>
      </c>
      <c r="F9" s="11" t="s">
        <v>40</v>
      </c>
    </row>
    <row r="10" spans="1:6" ht="105">
      <c r="A10" s="10" t="s">
        <v>35</v>
      </c>
      <c r="B10" s="10" t="s">
        <v>5</v>
      </c>
      <c r="C10" s="11" t="s">
        <v>36</v>
      </c>
      <c r="D10" s="12">
        <v>46041.229166666701</v>
      </c>
      <c r="E10" s="12">
        <v>46132.229166666701</v>
      </c>
      <c r="F10" s="11" t="s">
        <v>37</v>
      </c>
    </row>
    <row r="11" spans="1:6" ht="45">
      <c r="A11" s="10" t="s">
        <v>56</v>
      </c>
      <c r="B11" s="10" t="s">
        <v>6</v>
      </c>
      <c r="C11" s="11" t="s">
        <v>57</v>
      </c>
      <c r="D11" s="12">
        <v>45974.916666666701</v>
      </c>
      <c r="E11" s="12">
        <v>46173.25</v>
      </c>
      <c r="F11" s="11" t="s">
        <v>58</v>
      </c>
    </row>
    <row r="12" spans="1:6" ht="45">
      <c r="A12" s="10" t="s">
        <v>62</v>
      </c>
      <c r="B12" s="10" t="s">
        <v>6</v>
      </c>
      <c r="C12" s="11" t="s">
        <v>63</v>
      </c>
      <c r="D12" s="12">
        <v>46090.25</v>
      </c>
      <c r="E12" s="12">
        <v>46131.833333333299</v>
      </c>
      <c r="F12" s="11" t="s">
        <v>64</v>
      </c>
    </row>
    <row r="13" spans="1:6">
      <c r="A13" s="10" t="s">
        <v>70</v>
      </c>
      <c r="B13" s="10" t="s">
        <v>18</v>
      </c>
      <c r="C13" s="11" t="s">
        <v>71</v>
      </c>
      <c r="D13" s="12">
        <v>46034.833333333299</v>
      </c>
      <c r="E13" s="12">
        <v>46143.25</v>
      </c>
      <c r="F13" s="10" t="s">
        <v>72</v>
      </c>
    </row>
    <row r="14" spans="1:6" ht="105">
      <c r="A14" s="10" t="s">
        <v>73</v>
      </c>
      <c r="B14" s="10" t="s">
        <v>2</v>
      </c>
      <c r="C14" s="11" t="s">
        <v>74</v>
      </c>
      <c r="D14" s="12">
        <v>46108.875</v>
      </c>
      <c r="E14" s="12">
        <v>46120.208333333299</v>
      </c>
      <c r="F14" s="11" t="s">
        <v>75</v>
      </c>
    </row>
    <row r="15" spans="1:6" ht="105">
      <c r="A15" s="10" t="s">
        <v>73</v>
      </c>
      <c r="B15" s="10" t="s">
        <v>6</v>
      </c>
      <c r="C15" s="11" t="s">
        <v>76</v>
      </c>
      <c r="D15" s="12">
        <v>46108.875</v>
      </c>
      <c r="E15" s="12">
        <v>46120.208333333299</v>
      </c>
      <c r="F15" s="11" t="s">
        <v>75</v>
      </c>
    </row>
    <row r="16" spans="1:6" ht="90">
      <c r="A16" s="10" t="s">
        <v>32</v>
      </c>
      <c r="B16" s="10" t="s">
        <v>5</v>
      </c>
      <c r="C16" s="11" t="s">
        <v>33</v>
      </c>
      <c r="D16" s="12">
        <v>46055.25</v>
      </c>
      <c r="E16" s="12">
        <v>46118.25</v>
      </c>
      <c r="F16" s="11" t="s">
        <v>34</v>
      </c>
    </row>
    <row r="17" spans="1:6" ht="60">
      <c r="A17" s="10" t="s">
        <v>59</v>
      </c>
      <c r="B17" s="10" t="s">
        <v>4</v>
      </c>
      <c r="C17" s="11" t="s">
        <v>60</v>
      </c>
      <c r="D17" s="12">
        <v>46114.25</v>
      </c>
      <c r="E17" s="12">
        <v>46119.833333333299</v>
      </c>
      <c r="F17" s="11" t="s">
        <v>61</v>
      </c>
    </row>
    <row r="18" spans="1:6" ht="60">
      <c r="A18" s="10" t="s">
        <v>21</v>
      </c>
      <c r="B18" s="10" t="s">
        <v>6</v>
      </c>
      <c r="C18" s="11" t="s">
        <v>22</v>
      </c>
      <c r="D18" s="12">
        <v>46115.927083333299</v>
      </c>
      <c r="E18" s="12">
        <v>46116.25</v>
      </c>
      <c r="F18" s="11" t="s">
        <v>23</v>
      </c>
    </row>
    <row r="19" spans="1:6" ht="60">
      <c r="A19" s="10" t="s">
        <v>21</v>
      </c>
      <c r="B19" s="10" t="s">
        <v>2</v>
      </c>
      <c r="C19" s="11" t="s">
        <v>24</v>
      </c>
      <c r="D19" s="12">
        <v>46115.927083333299</v>
      </c>
      <c r="E19" s="12">
        <v>46116.25</v>
      </c>
      <c r="F19" s="11" t="s">
        <v>25</v>
      </c>
    </row>
    <row r="20" spans="1:6">
      <c r="A20" s="10" t="s">
        <v>47</v>
      </c>
      <c r="B20" s="10" t="s">
        <v>6</v>
      </c>
      <c r="C20" s="11" t="s">
        <v>48</v>
      </c>
      <c r="D20" s="12">
        <v>45804.208333333299</v>
      </c>
      <c r="E20" s="12">
        <v>46143.208333333299</v>
      </c>
      <c r="F20" s="10" t="s">
        <v>49</v>
      </c>
    </row>
    <row r="21" spans="1:6">
      <c r="A21" s="10"/>
      <c r="B21" s="10"/>
      <c r="C21" s="11"/>
      <c r="D21" s="12"/>
      <c r="E21" s="12"/>
      <c r="F21" s="11"/>
    </row>
    <row r="22" spans="1:6">
      <c r="A22" s="10"/>
      <c r="B22" s="10"/>
      <c r="C22" s="11"/>
      <c r="D22" s="12"/>
      <c r="E22" s="12"/>
      <c r="F22" s="11"/>
    </row>
    <row r="23" spans="1:6">
      <c r="A23" s="10"/>
      <c r="B23" s="10"/>
      <c r="C23" s="11"/>
      <c r="D23" s="12"/>
      <c r="E23" s="12"/>
      <c r="F23" s="11"/>
    </row>
    <row r="24" spans="1:6">
      <c r="A24" s="10"/>
      <c r="B24" s="10"/>
      <c r="C24" s="11"/>
      <c r="D24" s="12"/>
      <c r="E24" s="12"/>
      <c r="F24" s="11"/>
    </row>
    <row r="25" spans="1:6">
      <c r="A25" s="10"/>
      <c r="B25" s="10"/>
      <c r="C25" s="11"/>
      <c r="D25" s="12"/>
      <c r="E25" s="12"/>
      <c r="F25" s="11"/>
    </row>
    <row r="26" spans="1:6">
      <c r="A26" s="10"/>
      <c r="B26" s="10"/>
      <c r="C26" s="11"/>
      <c r="D26" s="12"/>
      <c r="E26" s="12"/>
      <c r="F26" s="11"/>
    </row>
    <row r="27" spans="1:6">
      <c r="A27" s="10"/>
      <c r="B27" s="10"/>
      <c r="C27" s="11"/>
      <c r="D27" s="12"/>
      <c r="E27" s="12"/>
      <c r="F27" s="11"/>
    </row>
    <row r="28" spans="1:6">
      <c r="A28" s="10"/>
      <c r="B28" s="10"/>
      <c r="C28" s="11"/>
      <c r="D28" s="12"/>
      <c r="E28" s="12"/>
      <c r="F28" s="11"/>
    </row>
    <row r="29" spans="1:6">
      <c r="A29" s="10"/>
      <c r="B29" s="10"/>
      <c r="C29" s="11"/>
      <c r="D29" s="12"/>
      <c r="E29" s="12"/>
      <c r="F29" s="11"/>
    </row>
    <row r="30" spans="1:6">
      <c r="A30" s="10"/>
      <c r="B30" s="10"/>
      <c r="C30" s="11"/>
      <c r="D30" s="12"/>
      <c r="E30" s="12"/>
      <c r="F30" s="11"/>
    </row>
    <row r="31" spans="1:6">
      <c r="A31" s="10"/>
      <c r="B31" s="10"/>
      <c r="C31" s="11"/>
      <c r="D31" s="12"/>
      <c r="E31" s="12"/>
      <c r="F31" s="11"/>
    </row>
    <row r="32" spans="1:6">
      <c r="A32" s="10"/>
      <c r="B32" s="10"/>
      <c r="C32" s="11"/>
      <c r="D32" s="12"/>
      <c r="E32" s="12"/>
      <c r="F32" s="11"/>
    </row>
    <row r="33" spans="1:6">
      <c r="A33" s="10"/>
      <c r="B33" s="10"/>
      <c r="C33" s="11"/>
      <c r="D33" s="12"/>
      <c r="E33" s="12"/>
      <c r="F33" s="11"/>
    </row>
    <row r="34" spans="1:6">
      <c r="A34" s="10"/>
      <c r="B34" s="10"/>
      <c r="C34" s="11"/>
      <c r="D34" s="12"/>
      <c r="E34" s="12"/>
      <c r="F34" s="11"/>
    </row>
    <row r="35" spans="1:6">
      <c r="A35" s="10"/>
      <c r="B35" s="10"/>
      <c r="C35" s="11"/>
      <c r="D35" s="12"/>
      <c r="E35" s="12"/>
      <c r="F35" s="11"/>
    </row>
    <row r="36" spans="1:6">
      <c r="A36" s="10"/>
      <c r="B36" s="10"/>
      <c r="C36" s="11"/>
      <c r="D36" s="12"/>
      <c r="E36" s="12"/>
      <c r="F36" s="11"/>
    </row>
    <row r="37" spans="1:6">
      <c r="A37" s="10"/>
      <c r="B37" s="10"/>
      <c r="C37" s="11"/>
      <c r="D37" s="12"/>
      <c r="E37" s="12"/>
      <c r="F37" s="11"/>
    </row>
    <row r="38" spans="1:6">
      <c r="A38" s="10"/>
      <c r="B38" s="10"/>
      <c r="C38" s="11"/>
      <c r="D38" s="12"/>
      <c r="E38" s="12"/>
      <c r="F38" s="11"/>
    </row>
    <row r="39" spans="1:6">
      <c r="A39" s="10"/>
      <c r="B39" s="10"/>
      <c r="C39" s="11"/>
      <c r="D39" s="12"/>
      <c r="E39" s="12"/>
      <c r="F39" s="11"/>
    </row>
    <row r="40" spans="1:6">
      <c r="A40" s="10"/>
      <c r="B40" s="10"/>
      <c r="C40" s="11"/>
      <c r="D40" s="12"/>
      <c r="E40" s="12"/>
      <c r="F40" s="11"/>
    </row>
    <row r="41" spans="1:6">
      <c r="A41" s="10"/>
      <c r="B41" s="10"/>
      <c r="C41" s="11"/>
      <c r="D41" s="12"/>
      <c r="E41" s="12"/>
      <c r="F41" s="11"/>
    </row>
    <row r="42" spans="1:6">
      <c r="A42" s="10"/>
      <c r="B42" s="10"/>
      <c r="C42" s="11"/>
      <c r="D42" s="12"/>
      <c r="E42" s="12"/>
      <c r="F42" s="11"/>
    </row>
    <row r="43" spans="1:6">
      <c r="A43" s="10"/>
      <c r="B43" s="10"/>
      <c r="C43" s="11"/>
      <c r="D43" s="12"/>
      <c r="E43" s="12"/>
      <c r="F43" s="11"/>
    </row>
  </sheetData>
  <autoFilter ref="A2:F35" xr:uid="{628606CA-9C79-4222-A53B-2C673F1BF1CB}">
    <sortState xmlns:xlrd2="http://schemas.microsoft.com/office/spreadsheetml/2017/richdata2" ref="A3:F35">
      <sortCondition ref="A2:A35"/>
    </sortState>
  </autoFilter>
  <mergeCells count="1">
    <mergeCell ref="A1:F1"/>
  </mergeCells>
  <conditionalFormatting sqref="A3:F43">
    <cfRule type="expression" dxfId="5"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AA26-1BA6-47F8-B64F-0F6ECDC9D8B1}">
  <sheetPr>
    <tabColor theme="6"/>
  </sheetPr>
  <dimension ref="A1:K28"/>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1.7265625" style="4" customWidth="1"/>
    <col min="4" max="4" width="16.453125" style="4" customWidth="1"/>
    <col min="5" max="5" width="17.453125" style="9" customWidth="1"/>
    <col min="6" max="6" width="47" style="9" customWidth="1"/>
    <col min="7" max="11" width="0" hidden="1" customWidth="1"/>
    <col min="12" max="16384" width="8.7265625" hidden="1"/>
  </cols>
  <sheetData>
    <row r="1" spans="1:6" ht="33">
      <c r="A1" s="28" t="str">
        <f>"Daily closure report: "&amp;'Front page'!A6</f>
        <v>Daily closure report: Saturday, 4 April</v>
      </c>
      <c r="B1" s="28"/>
      <c r="C1" s="28"/>
      <c r="D1" s="28"/>
      <c r="E1" s="28"/>
      <c r="F1" s="28"/>
    </row>
    <row r="2" spans="1:6" s="3" customFormat="1" ht="27.6">
      <c r="A2" s="8" t="s">
        <v>9</v>
      </c>
      <c r="B2" s="8" t="s">
        <v>1</v>
      </c>
      <c r="C2" s="8" t="s">
        <v>0</v>
      </c>
      <c r="D2" s="7" t="s">
        <v>11</v>
      </c>
      <c r="E2" s="7" t="s">
        <v>12</v>
      </c>
      <c r="F2" s="8" t="s">
        <v>10</v>
      </c>
    </row>
    <row r="3" spans="1:6" ht="45">
      <c r="A3" s="10" t="s">
        <v>17</v>
      </c>
      <c r="B3" s="10" t="s">
        <v>18</v>
      </c>
      <c r="C3" s="11" t="s">
        <v>19</v>
      </c>
      <c r="D3" s="12">
        <v>45847.208333333299</v>
      </c>
      <c r="E3" s="12">
        <v>46507.999305555597</v>
      </c>
      <c r="F3" s="11" t="s">
        <v>20</v>
      </c>
    </row>
    <row r="4" spans="1:6" ht="45">
      <c r="A4" s="10" t="s">
        <v>17</v>
      </c>
      <c r="B4" s="10" t="s">
        <v>6</v>
      </c>
      <c r="C4" s="11" t="s">
        <v>45</v>
      </c>
      <c r="D4" s="12">
        <v>46027.333333333299</v>
      </c>
      <c r="E4" s="12">
        <v>46129.75</v>
      </c>
      <c r="F4" s="11" t="s">
        <v>46</v>
      </c>
    </row>
    <row r="5" spans="1:6" ht="105">
      <c r="A5" s="10" t="s">
        <v>35</v>
      </c>
      <c r="B5" s="10" t="s">
        <v>5</v>
      </c>
      <c r="C5" s="11" t="s">
        <v>36</v>
      </c>
      <c r="D5" s="12">
        <v>46041.229166666701</v>
      </c>
      <c r="E5" s="12">
        <v>46132.229166666701</v>
      </c>
      <c r="F5" s="11" t="s">
        <v>37</v>
      </c>
    </row>
    <row r="6" spans="1:6" ht="45">
      <c r="A6" s="10" t="s">
        <v>56</v>
      </c>
      <c r="B6" s="10" t="s">
        <v>6</v>
      </c>
      <c r="C6" s="11" t="s">
        <v>57</v>
      </c>
      <c r="D6" s="12">
        <v>45974.916666666701</v>
      </c>
      <c r="E6" s="12">
        <v>46173.25</v>
      </c>
      <c r="F6" s="11" t="s">
        <v>58</v>
      </c>
    </row>
    <row r="7" spans="1:6" ht="45">
      <c r="A7" s="10" t="s">
        <v>62</v>
      </c>
      <c r="B7" s="10" t="s">
        <v>6</v>
      </c>
      <c r="C7" s="11" t="s">
        <v>63</v>
      </c>
      <c r="D7" s="12">
        <v>46090.25</v>
      </c>
      <c r="E7" s="12">
        <v>46131.833333333299</v>
      </c>
      <c r="F7" s="11" t="s">
        <v>64</v>
      </c>
    </row>
    <row r="8" spans="1:6" ht="45">
      <c r="A8" s="10" t="s">
        <v>70</v>
      </c>
      <c r="B8" s="10" t="s">
        <v>18</v>
      </c>
      <c r="C8" s="11" t="s">
        <v>71</v>
      </c>
      <c r="D8" s="12">
        <v>46034.833333333299</v>
      </c>
      <c r="E8" s="12">
        <v>46143.25</v>
      </c>
      <c r="F8" s="11" t="s">
        <v>72</v>
      </c>
    </row>
    <row r="9" spans="1:6" ht="105">
      <c r="A9" s="10" t="s">
        <v>73</v>
      </c>
      <c r="B9" s="10" t="s">
        <v>2</v>
      </c>
      <c r="C9" s="11" t="s">
        <v>74</v>
      </c>
      <c r="D9" s="12">
        <v>46108.875</v>
      </c>
      <c r="E9" s="12">
        <v>46120.208333333299</v>
      </c>
      <c r="F9" s="11" t="s">
        <v>75</v>
      </c>
    </row>
    <row r="10" spans="1:6" ht="105">
      <c r="A10" s="10" t="s">
        <v>73</v>
      </c>
      <c r="B10" s="10" t="s">
        <v>6</v>
      </c>
      <c r="C10" s="11" t="s">
        <v>76</v>
      </c>
      <c r="D10" s="12">
        <v>46108.875</v>
      </c>
      <c r="E10" s="12">
        <v>46120.208333333299</v>
      </c>
      <c r="F10" s="11" t="s">
        <v>75</v>
      </c>
    </row>
    <row r="11" spans="1:6" ht="90">
      <c r="A11" s="10" t="s">
        <v>32</v>
      </c>
      <c r="B11" s="10" t="s">
        <v>5</v>
      </c>
      <c r="C11" s="11" t="s">
        <v>33</v>
      </c>
      <c r="D11" s="12">
        <v>46055.25</v>
      </c>
      <c r="E11" s="12">
        <v>46118.25</v>
      </c>
      <c r="F11" s="11" t="s">
        <v>34</v>
      </c>
    </row>
    <row r="12" spans="1:6" ht="60">
      <c r="A12" s="10" t="s">
        <v>59</v>
      </c>
      <c r="B12" s="10" t="s">
        <v>4</v>
      </c>
      <c r="C12" s="11" t="s">
        <v>60</v>
      </c>
      <c r="D12" s="12">
        <v>46114.25</v>
      </c>
      <c r="E12" s="12">
        <v>46119.833333333299</v>
      </c>
      <c r="F12" s="11" t="s">
        <v>61</v>
      </c>
    </row>
    <row r="13" spans="1:6" ht="45">
      <c r="A13" s="10" t="s">
        <v>47</v>
      </c>
      <c r="B13" s="10" t="s">
        <v>6</v>
      </c>
      <c r="C13" s="11" t="s">
        <v>48</v>
      </c>
      <c r="D13" s="12">
        <v>45804.208333333299</v>
      </c>
      <c r="E13" s="12">
        <v>46143.208333333299</v>
      </c>
      <c r="F13" s="11" t="s">
        <v>49</v>
      </c>
    </row>
    <row r="14" spans="1:6">
      <c r="A14" s="10"/>
      <c r="B14" s="10"/>
      <c r="C14" s="11"/>
      <c r="D14" s="12"/>
      <c r="E14" s="12"/>
      <c r="F14" s="11"/>
    </row>
    <row r="15" spans="1:6">
      <c r="A15" s="10"/>
      <c r="B15" s="10"/>
      <c r="C15" s="11"/>
      <c r="D15" s="12"/>
      <c r="E15" s="12"/>
      <c r="F15" s="11"/>
    </row>
    <row r="16" spans="1:6">
      <c r="A16" s="10"/>
      <c r="B16" s="10"/>
      <c r="C16" s="11"/>
      <c r="D16" s="12"/>
      <c r="E16" s="12"/>
      <c r="F16" s="11"/>
    </row>
    <row r="17" spans="1:6">
      <c r="A17" s="10"/>
      <c r="B17" s="10"/>
      <c r="C17" s="11"/>
      <c r="D17" s="12"/>
      <c r="E17" s="12"/>
      <c r="F17" s="11"/>
    </row>
    <row r="18" spans="1:6">
      <c r="A18" s="10"/>
      <c r="B18" s="10"/>
      <c r="C18" s="11"/>
      <c r="D18" s="12"/>
      <c r="E18" s="12"/>
      <c r="F18" s="11"/>
    </row>
    <row r="19" spans="1:6">
      <c r="A19" s="10"/>
      <c r="B19" s="10"/>
      <c r="C19" s="11"/>
      <c r="D19" s="12"/>
      <c r="E19" s="12"/>
      <c r="F19" s="11"/>
    </row>
    <row r="20" spans="1:6">
      <c r="A20" s="10"/>
      <c r="B20" s="10"/>
      <c r="C20" s="11"/>
      <c r="D20" s="12"/>
      <c r="E20" s="12"/>
      <c r="F20" s="11"/>
    </row>
    <row r="21" spans="1:6">
      <c r="A21" s="10"/>
      <c r="B21" s="10"/>
      <c r="C21" s="11"/>
      <c r="D21" s="12"/>
      <c r="E21" s="12"/>
      <c r="F21" s="11"/>
    </row>
    <row r="22" spans="1:6">
      <c r="A22" s="10"/>
      <c r="B22" s="10"/>
      <c r="C22" s="11"/>
      <c r="D22" s="12"/>
      <c r="E22" s="12"/>
      <c r="F22" s="11"/>
    </row>
    <row r="23" spans="1:6">
      <c r="A23" s="10"/>
      <c r="B23" s="10"/>
      <c r="C23" s="11"/>
      <c r="D23" s="12"/>
      <c r="E23" s="12"/>
      <c r="F23" s="11"/>
    </row>
    <row r="24" spans="1:6">
      <c r="A24" s="10"/>
      <c r="B24" s="10"/>
      <c r="C24" s="11"/>
      <c r="D24" s="12"/>
      <c r="E24" s="12"/>
      <c r="F24" s="11"/>
    </row>
    <row r="25" spans="1:6">
      <c r="A25" s="10"/>
      <c r="B25" s="10"/>
      <c r="C25" s="11"/>
      <c r="D25" s="12"/>
      <c r="E25" s="12"/>
      <c r="F25" s="11"/>
    </row>
    <row r="26" spans="1:6">
      <c r="A26" s="10"/>
      <c r="B26" s="10"/>
      <c r="C26" s="11"/>
      <c r="D26" s="12"/>
      <c r="E26" s="12"/>
      <c r="F26" s="11"/>
    </row>
    <row r="27" spans="1:6">
      <c r="A27" s="10"/>
      <c r="B27" s="10"/>
      <c r="C27" s="11"/>
      <c r="D27" s="12"/>
      <c r="E27" s="12"/>
      <c r="F27" s="11"/>
    </row>
    <row r="28" spans="1:6">
      <c r="A28" s="10"/>
      <c r="B28" s="10"/>
      <c r="C28" s="11"/>
      <c r="D28" s="12"/>
      <c r="E28" s="12"/>
      <c r="F28" s="11"/>
    </row>
  </sheetData>
  <autoFilter ref="A2:F18" xr:uid="{9D16C859-1B8A-4AF2-8D50-1644B5F49E85}">
    <sortState xmlns:xlrd2="http://schemas.microsoft.com/office/spreadsheetml/2017/richdata2" ref="A3:F18">
      <sortCondition ref="A2:A18"/>
    </sortState>
  </autoFilter>
  <mergeCells count="1">
    <mergeCell ref="A1:F1"/>
  </mergeCells>
  <conditionalFormatting sqref="A3:F28">
    <cfRule type="expression" dxfId="4"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D3749-7F19-4164-8637-F068C6045FF3}">
  <sheetPr>
    <tabColor theme="7"/>
  </sheetPr>
  <dimension ref="A1:K44"/>
  <sheetViews>
    <sheetView zoomScaleNormal="100" workbookViewId="0">
      <pane ySplit="1" topLeftCell="A2" activePane="bottomLeft" state="frozenSplit"/>
      <selection sqref="A1:F1"/>
      <selection pane="bottomLeft" activeCell="A3" sqref="A3"/>
    </sheetView>
  </sheetViews>
  <sheetFormatPr defaultColWidth="0" defaultRowHeight="15"/>
  <cols>
    <col min="1" max="1" width="15.08984375" style="4" customWidth="1"/>
    <col min="2" max="2" width="13.26953125" style="4" customWidth="1"/>
    <col min="3" max="3" width="61.7265625" style="4" customWidth="1"/>
    <col min="4" max="4" width="17.7265625" style="4" customWidth="1"/>
    <col min="5" max="5" width="17.7265625" style="9" customWidth="1"/>
    <col min="6" max="6" width="47" style="9" customWidth="1"/>
    <col min="7" max="11" width="0" hidden="1" customWidth="1"/>
    <col min="12" max="16384" width="8.7265625" hidden="1"/>
  </cols>
  <sheetData>
    <row r="1" spans="1:6" ht="33">
      <c r="A1" s="28" t="str">
        <f>"Daily closure report: "&amp;'Front page'!A7</f>
        <v>Daily closure report: Sunday, 5 April</v>
      </c>
      <c r="B1" s="28"/>
      <c r="C1" s="28"/>
      <c r="D1" s="28"/>
      <c r="E1" s="28"/>
      <c r="F1" s="28"/>
    </row>
    <row r="2" spans="1:6" s="8" customFormat="1" ht="27.6">
      <c r="A2" s="8" t="s">
        <v>9</v>
      </c>
      <c r="B2" s="8" t="s">
        <v>1</v>
      </c>
      <c r="C2" s="8" t="s">
        <v>0</v>
      </c>
      <c r="D2" s="8" t="s">
        <v>11</v>
      </c>
      <c r="E2" s="8" t="s">
        <v>12</v>
      </c>
      <c r="F2" s="8" t="s">
        <v>10</v>
      </c>
    </row>
    <row r="3" spans="1:6" ht="45">
      <c r="A3" s="10" t="s">
        <v>17</v>
      </c>
      <c r="B3" s="10" t="s">
        <v>18</v>
      </c>
      <c r="C3" s="11" t="s">
        <v>19</v>
      </c>
      <c r="D3" s="12">
        <v>45847.208333333299</v>
      </c>
      <c r="E3" s="12">
        <v>46507.999305555597</v>
      </c>
      <c r="F3" s="11" t="s">
        <v>20</v>
      </c>
    </row>
    <row r="4" spans="1:6" ht="45">
      <c r="A4" s="10" t="s">
        <v>17</v>
      </c>
      <c r="B4" s="10" t="s">
        <v>6</v>
      </c>
      <c r="C4" s="11" t="s">
        <v>45</v>
      </c>
      <c r="D4" s="12">
        <v>46027.333333333299</v>
      </c>
      <c r="E4" s="12">
        <v>46129.75</v>
      </c>
      <c r="F4" s="11" t="s">
        <v>46</v>
      </c>
    </row>
    <row r="5" spans="1:6" ht="60">
      <c r="A5" s="10" t="s">
        <v>38</v>
      </c>
      <c r="B5" s="10" t="s">
        <v>6</v>
      </c>
      <c r="C5" s="11" t="s">
        <v>39</v>
      </c>
      <c r="D5" s="12">
        <v>46117.833333333299</v>
      </c>
      <c r="E5" s="12">
        <v>46118.25</v>
      </c>
      <c r="F5" s="11" t="s">
        <v>40</v>
      </c>
    </row>
    <row r="6" spans="1:6" ht="60">
      <c r="A6" s="10" t="s">
        <v>38</v>
      </c>
      <c r="B6" s="10" t="s">
        <v>6</v>
      </c>
      <c r="C6" s="11" t="s">
        <v>41</v>
      </c>
      <c r="D6" s="12">
        <v>46117.833333333299</v>
      </c>
      <c r="E6" s="12">
        <v>46118.25</v>
      </c>
      <c r="F6" s="11" t="s">
        <v>40</v>
      </c>
    </row>
    <row r="7" spans="1:6" ht="60">
      <c r="A7" s="10" t="s">
        <v>38</v>
      </c>
      <c r="B7" s="10" t="s">
        <v>6</v>
      </c>
      <c r="C7" s="11" t="s">
        <v>42</v>
      </c>
      <c r="D7" s="12">
        <v>46117.833333333299</v>
      </c>
      <c r="E7" s="12">
        <v>46118.25</v>
      </c>
      <c r="F7" s="11" t="s">
        <v>40</v>
      </c>
    </row>
    <row r="8" spans="1:6" ht="60">
      <c r="A8" s="10" t="s">
        <v>38</v>
      </c>
      <c r="B8" s="10" t="s">
        <v>6</v>
      </c>
      <c r="C8" s="11" t="s">
        <v>43</v>
      </c>
      <c r="D8" s="12">
        <v>46117.833333333299</v>
      </c>
      <c r="E8" s="12">
        <v>46118.25</v>
      </c>
      <c r="F8" s="11" t="s">
        <v>40</v>
      </c>
    </row>
    <row r="9" spans="1:6" ht="60">
      <c r="A9" s="10" t="s">
        <v>38</v>
      </c>
      <c r="B9" s="10" t="s">
        <v>6</v>
      </c>
      <c r="C9" s="11" t="s">
        <v>44</v>
      </c>
      <c r="D9" s="12">
        <v>46117.833333333299</v>
      </c>
      <c r="E9" s="12">
        <v>46118.25</v>
      </c>
      <c r="F9" s="11" t="s">
        <v>40</v>
      </c>
    </row>
    <row r="10" spans="1:6" ht="105">
      <c r="A10" s="10" t="s">
        <v>35</v>
      </c>
      <c r="B10" s="10" t="s">
        <v>5</v>
      </c>
      <c r="C10" s="11" t="s">
        <v>36</v>
      </c>
      <c r="D10" s="12">
        <v>46041.229166666701</v>
      </c>
      <c r="E10" s="12">
        <v>46132.229166666701</v>
      </c>
      <c r="F10" s="11" t="s">
        <v>37</v>
      </c>
    </row>
    <row r="11" spans="1:6" ht="45">
      <c r="A11" s="10" t="s">
        <v>56</v>
      </c>
      <c r="B11" s="10" t="s">
        <v>6</v>
      </c>
      <c r="C11" s="11" t="s">
        <v>57</v>
      </c>
      <c r="D11" s="12">
        <v>45974.916666666701</v>
      </c>
      <c r="E11" s="12">
        <v>46173.25</v>
      </c>
      <c r="F11" s="11" t="s">
        <v>58</v>
      </c>
    </row>
    <row r="12" spans="1:6" ht="45">
      <c r="A12" s="10" t="s">
        <v>62</v>
      </c>
      <c r="B12" s="10" t="s">
        <v>6</v>
      </c>
      <c r="C12" s="11" t="s">
        <v>63</v>
      </c>
      <c r="D12" s="12">
        <v>46090.25</v>
      </c>
      <c r="E12" s="12">
        <v>46131.833333333299</v>
      </c>
      <c r="F12" s="11" t="s">
        <v>64</v>
      </c>
    </row>
    <row r="13" spans="1:6" ht="45">
      <c r="A13" s="10" t="s">
        <v>70</v>
      </c>
      <c r="B13" s="10" t="s">
        <v>18</v>
      </c>
      <c r="C13" s="11" t="s">
        <v>71</v>
      </c>
      <c r="D13" s="12">
        <v>46034.833333333299</v>
      </c>
      <c r="E13" s="12">
        <v>46143.25</v>
      </c>
      <c r="F13" s="11" t="s">
        <v>72</v>
      </c>
    </row>
    <row r="14" spans="1:6" ht="105">
      <c r="A14" s="10" t="s">
        <v>73</v>
      </c>
      <c r="B14" s="10" t="s">
        <v>2</v>
      </c>
      <c r="C14" s="11" t="s">
        <v>74</v>
      </c>
      <c r="D14" s="12">
        <v>46108.875</v>
      </c>
      <c r="E14" s="12">
        <v>46120.208333333299</v>
      </c>
      <c r="F14" s="11" t="s">
        <v>75</v>
      </c>
    </row>
    <row r="15" spans="1:6" ht="105">
      <c r="A15" s="10" t="s">
        <v>73</v>
      </c>
      <c r="B15" s="10" t="s">
        <v>6</v>
      </c>
      <c r="C15" s="11" t="s">
        <v>76</v>
      </c>
      <c r="D15" s="12">
        <v>46108.875</v>
      </c>
      <c r="E15" s="12">
        <v>46120.208333333299</v>
      </c>
      <c r="F15" s="11" t="s">
        <v>75</v>
      </c>
    </row>
    <row r="16" spans="1:6" ht="90">
      <c r="A16" s="10" t="s">
        <v>32</v>
      </c>
      <c r="B16" s="10" t="s">
        <v>5</v>
      </c>
      <c r="C16" s="11" t="s">
        <v>33</v>
      </c>
      <c r="D16" s="12">
        <v>46055.25</v>
      </c>
      <c r="E16" s="12">
        <v>46118.25</v>
      </c>
      <c r="F16" s="11" t="s">
        <v>34</v>
      </c>
    </row>
    <row r="17" spans="1:6" ht="90">
      <c r="A17" s="10" t="s">
        <v>32</v>
      </c>
      <c r="B17" s="10" t="s">
        <v>5</v>
      </c>
      <c r="C17" s="11" t="s">
        <v>33</v>
      </c>
      <c r="D17" s="12">
        <v>46118.25</v>
      </c>
      <c r="E17" s="12">
        <v>46139.25</v>
      </c>
      <c r="F17" s="11" t="s">
        <v>34</v>
      </c>
    </row>
    <row r="18" spans="1:6" ht="60">
      <c r="A18" s="10" t="s">
        <v>59</v>
      </c>
      <c r="B18" s="10" t="s">
        <v>4</v>
      </c>
      <c r="C18" s="11" t="s">
        <v>60</v>
      </c>
      <c r="D18" s="12">
        <v>46114.25</v>
      </c>
      <c r="E18" s="12">
        <v>46119.833333333299</v>
      </c>
      <c r="F18" s="11" t="s">
        <v>61</v>
      </c>
    </row>
    <row r="19" spans="1:6" ht="60">
      <c r="A19" s="10" t="s">
        <v>21</v>
      </c>
      <c r="B19" s="10" t="s">
        <v>2</v>
      </c>
      <c r="C19" s="11" t="s">
        <v>77</v>
      </c>
      <c r="D19" s="12">
        <v>46117.927083333299</v>
      </c>
      <c r="E19" s="12">
        <v>46118.25</v>
      </c>
      <c r="F19" s="11" t="s">
        <v>78</v>
      </c>
    </row>
    <row r="20" spans="1:6" ht="45">
      <c r="A20" s="10" t="s">
        <v>47</v>
      </c>
      <c r="B20" s="10" t="s">
        <v>6</v>
      </c>
      <c r="C20" s="11" t="s">
        <v>48</v>
      </c>
      <c r="D20" s="12">
        <v>45804.208333333299</v>
      </c>
      <c r="E20" s="12">
        <v>46143.208333333299</v>
      </c>
      <c r="F20" s="11" t="s">
        <v>49</v>
      </c>
    </row>
    <row r="21" spans="1:6">
      <c r="A21" s="10"/>
      <c r="B21" s="10"/>
      <c r="C21" s="11"/>
      <c r="D21" s="12"/>
      <c r="E21" s="12"/>
      <c r="F21" s="11"/>
    </row>
    <row r="22" spans="1:6">
      <c r="A22" s="10"/>
      <c r="B22" s="10"/>
      <c r="C22" s="11"/>
      <c r="D22" s="12"/>
      <c r="E22" s="12"/>
      <c r="F22" s="11"/>
    </row>
    <row r="23" spans="1:6">
      <c r="A23" s="10"/>
      <c r="B23" s="10"/>
      <c r="C23" s="11"/>
      <c r="D23" s="12"/>
      <c r="E23" s="12"/>
      <c r="F23" s="11"/>
    </row>
    <row r="24" spans="1:6">
      <c r="A24" s="10"/>
      <c r="B24" s="10"/>
      <c r="C24" s="11"/>
      <c r="D24" s="12"/>
      <c r="E24" s="12"/>
      <c r="F24" s="11"/>
    </row>
    <row r="25" spans="1:6">
      <c r="A25" s="10"/>
      <c r="B25" s="10"/>
      <c r="C25" s="11"/>
      <c r="D25" s="12"/>
      <c r="E25" s="12"/>
      <c r="F25" s="11"/>
    </row>
    <row r="26" spans="1:6">
      <c r="A26" s="10"/>
      <c r="B26" s="10"/>
      <c r="C26" s="11"/>
      <c r="D26" s="12"/>
      <c r="E26" s="12"/>
      <c r="F26" s="11"/>
    </row>
    <row r="27" spans="1:6">
      <c r="A27" s="10"/>
      <c r="B27" s="10"/>
      <c r="C27" s="11"/>
      <c r="D27" s="12"/>
      <c r="E27" s="12"/>
      <c r="F27" s="11"/>
    </row>
    <row r="28" spans="1:6">
      <c r="A28" s="10"/>
      <c r="B28" s="10"/>
      <c r="C28" s="11"/>
      <c r="D28" s="12"/>
      <c r="E28" s="12"/>
      <c r="F28" s="11"/>
    </row>
    <row r="29" spans="1:6">
      <c r="A29" s="10"/>
      <c r="B29" s="10"/>
      <c r="C29" s="11"/>
      <c r="D29" s="12"/>
      <c r="E29" s="12"/>
      <c r="F29" s="11"/>
    </row>
    <row r="30" spans="1:6">
      <c r="A30" s="10"/>
      <c r="B30" s="10"/>
      <c r="C30" s="11"/>
      <c r="D30" s="12"/>
      <c r="E30" s="12"/>
      <c r="F30" s="11"/>
    </row>
    <row r="31" spans="1:6">
      <c r="A31" s="10"/>
      <c r="B31" s="10"/>
      <c r="C31" s="11"/>
      <c r="D31" s="12"/>
      <c r="E31" s="12"/>
      <c r="F31" s="11"/>
    </row>
    <row r="32" spans="1:6">
      <c r="A32" s="10"/>
      <c r="B32" s="10"/>
      <c r="C32" s="11"/>
      <c r="D32" s="12"/>
      <c r="E32" s="12"/>
      <c r="F32" s="11"/>
    </row>
    <row r="33" spans="1:6">
      <c r="A33" s="10"/>
      <c r="B33" s="10"/>
      <c r="C33" s="11"/>
      <c r="D33" s="12"/>
      <c r="E33" s="12"/>
      <c r="F33" s="11"/>
    </row>
    <row r="34" spans="1:6">
      <c r="A34" s="10"/>
      <c r="B34" s="10"/>
      <c r="C34" s="11"/>
      <c r="D34" s="12"/>
      <c r="E34" s="12"/>
      <c r="F34" s="11"/>
    </row>
    <row r="35" spans="1:6">
      <c r="A35" s="10"/>
      <c r="B35" s="10"/>
      <c r="C35" s="11"/>
      <c r="D35" s="12"/>
      <c r="E35" s="12"/>
      <c r="F35" s="11"/>
    </row>
    <row r="36" spans="1:6">
      <c r="A36" s="10"/>
      <c r="B36" s="10"/>
      <c r="C36" s="11"/>
      <c r="D36" s="12"/>
      <c r="E36" s="12"/>
      <c r="F36" s="11"/>
    </row>
    <row r="37" spans="1:6">
      <c r="A37" s="10"/>
      <c r="B37" s="10"/>
      <c r="C37" s="11"/>
      <c r="D37" s="12"/>
      <c r="E37" s="12"/>
      <c r="F37" s="11"/>
    </row>
    <row r="38" spans="1:6">
      <c r="A38" s="10"/>
      <c r="B38" s="10"/>
      <c r="C38" s="11"/>
      <c r="D38" s="12"/>
      <c r="E38" s="12"/>
      <c r="F38" s="11"/>
    </row>
    <row r="39" spans="1:6">
      <c r="A39" s="10"/>
      <c r="B39" s="10"/>
      <c r="C39" s="11"/>
      <c r="D39" s="12"/>
      <c r="E39" s="12"/>
      <c r="F39" s="11"/>
    </row>
    <row r="40" spans="1:6">
      <c r="A40" s="10"/>
      <c r="B40" s="10"/>
      <c r="C40" s="11"/>
      <c r="D40" s="12"/>
      <c r="E40" s="12"/>
      <c r="F40" s="11"/>
    </row>
    <row r="41" spans="1:6">
      <c r="A41" s="10"/>
      <c r="B41" s="10"/>
      <c r="C41" s="11"/>
      <c r="D41" s="12"/>
      <c r="E41" s="12"/>
      <c r="F41" s="11"/>
    </row>
    <row r="42" spans="1:6">
      <c r="A42" s="10"/>
      <c r="B42" s="10"/>
      <c r="C42" s="11"/>
      <c r="D42" s="12"/>
      <c r="E42" s="12"/>
      <c r="F42" s="11"/>
    </row>
    <row r="43" spans="1:6">
      <c r="A43" s="10"/>
      <c r="B43" s="10"/>
      <c r="C43" s="11"/>
      <c r="D43" s="12"/>
      <c r="E43" s="12"/>
      <c r="F43" s="11"/>
    </row>
    <row r="44" spans="1:6">
      <c r="A44" s="10"/>
      <c r="B44" s="10"/>
      <c r="C44" s="11"/>
      <c r="D44" s="12"/>
      <c r="E44" s="12"/>
      <c r="F44" s="11"/>
    </row>
  </sheetData>
  <autoFilter ref="A2:F44" xr:uid="{EAF5096B-2F41-4EFE-9DE9-A204CAB2E3DA}">
    <sortState xmlns:xlrd2="http://schemas.microsoft.com/office/spreadsheetml/2017/richdata2" ref="A3:F44">
      <sortCondition ref="A2:A44"/>
    </sortState>
  </autoFilter>
  <mergeCells count="1">
    <mergeCell ref="A1:F1"/>
  </mergeCells>
  <conditionalFormatting sqref="A3:F44">
    <cfRule type="expression" dxfId="3"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54193-465E-4CDA-A774-7E91121BD6B3}">
  <sheetPr>
    <tabColor theme="9"/>
  </sheetPr>
  <dimension ref="A1:K44"/>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2.54296875" style="4" customWidth="1"/>
    <col min="4" max="4" width="16.453125" style="4" customWidth="1"/>
    <col min="5" max="5" width="16" style="9" customWidth="1"/>
    <col min="6" max="6" width="47" style="9" customWidth="1"/>
    <col min="7" max="11" width="0" hidden="1" customWidth="1"/>
    <col min="12" max="16384" width="8.7265625" hidden="1"/>
  </cols>
  <sheetData>
    <row r="1" spans="1:6" ht="33">
      <c r="A1" s="28" t="str">
        <f>"Daily closure report: "&amp;'Front page'!A8</f>
        <v>Daily closure report: Monday, 6 April</v>
      </c>
      <c r="B1" s="28"/>
      <c r="C1" s="28"/>
      <c r="D1" s="28"/>
      <c r="E1" s="28"/>
      <c r="F1" s="28"/>
    </row>
    <row r="2" spans="1:6" s="3" customFormat="1" ht="27.6">
      <c r="A2" s="8" t="s">
        <v>9</v>
      </c>
      <c r="B2" s="8" t="s">
        <v>1</v>
      </c>
      <c r="C2" s="8" t="s">
        <v>0</v>
      </c>
      <c r="D2" s="7" t="s">
        <v>11</v>
      </c>
      <c r="E2" s="7" t="s">
        <v>12</v>
      </c>
      <c r="F2" s="8" t="s">
        <v>10</v>
      </c>
    </row>
    <row r="3" spans="1:6" s="3" customFormat="1" ht="45">
      <c r="A3" s="10" t="s">
        <v>17</v>
      </c>
      <c r="B3" s="10" t="s">
        <v>18</v>
      </c>
      <c r="C3" s="11" t="s">
        <v>19</v>
      </c>
      <c r="D3" s="12">
        <v>45847.208333333299</v>
      </c>
      <c r="E3" s="12">
        <v>46507.999305555597</v>
      </c>
      <c r="F3" s="11" t="s">
        <v>20</v>
      </c>
    </row>
    <row r="4" spans="1:6" s="3" customFormat="1" ht="45">
      <c r="A4" s="10" t="s">
        <v>17</v>
      </c>
      <c r="B4" s="10" t="s">
        <v>6</v>
      </c>
      <c r="C4" s="11" t="s">
        <v>45</v>
      </c>
      <c r="D4" s="12">
        <v>46027.333333333299</v>
      </c>
      <c r="E4" s="12">
        <v>46129.75</v>
      </c>
      <c r="F4" s="11" t="s">
        <v>46</v>
      </c>
    </row>
    <row r="5" spans="1:6" s="3" customFormat="1" ht="105">
      <c r="A5" s="10" t="s">
        <v>35</v>
      </c>
      <c r="B5" s="10" t="s">
        <v>5</v>
      </c>
      <c r="C5" s="11" t="s">
        <v>36</v>
      </c>
      <c r="D5" s="12">
        <v>46041.229166666701</v>
      </c>
      <c r="E5" s="12">
        <v>46132.229166666701</v>
      </c>
      <c r="F5" s="11" t="s">
        <v>37</v>
      </c>
    </row>
    <row r="6" spans="1:6" s="3" customFormat="1" ht="45">
      <c r="A6" s="10" t="s">
        <v>56</v>
      </c>
      <c r="B6" s="10" t="s">
        <v>6</v>
      </c>
      <c r="C6" s="11" t="s">
        <v>57</v>
      </c>
      <c r="D6" s="12">
        <v>45974.916666666701</v>
      </c>
      <c r="E6" s="12">
        <v>46173.25</v>
      </c>
      <c r="F6" s="11" t="s">
        <v>58</v>
      </c>
    </row>
    <row r="7" spans="1:6" s="3" customFormat="1" ht="45">
      <c r="A7" s="10" t="s">
        <v>62</v>
      </c>
      <c r="B7" s="10" t="s">
        <v>6</v>
      </c>
      <c r="C7" s="11" t="s">
        <v>63</v>
      </c>
      <c r="D7" s="12">
        <v>46090.25</v>
      </c>
      <c r="E7" s="12">
        <v>46131.833333333299</v>
      </c>
      <c r="F7" s="11" t="s">
        <v>64</v>
      </c>
    </row>
    <row r="8" spans="1:6" s="3" customFormat="1" ht="45">
      <c r="A8" s="10" t="s">
        <v>70</v>
      </c>
      <c r="B8" s="10" t="s">
        <v>18</v>
      </c>
      <c r="C8" s="11" t="s">
        <v>71</v>
      </c>
      <c r="D8" s="12">
        <v>46034.833333333299</v>
      </c>
      <c r="E8" s="12">
        <v>46143.25</v>
      </c>
      <c r="F8" s="11" t="s">
        <v>72</v>
      </c>
    </row>
    <row r="9" spans="1:6" s="3" customFormat="1" ht="105">
      <c r="A9" s="10" t="s">
        <v>73</v>
      </c>
      <c r="B9" s="10" t="s">
        <v>2</v>
      </c>
      <c r="C9" s="11" t="s">
        <v>74</v>
      </c>
      <c r="D9" s="12">
        <v>46108.875</v>
      </c>
      <c r="E9" s="12">
        <v>46120.208333333299</v>
      </c>
      <c r="F9" s="11" t="s">
        <v>75</v>
      </c>
    </row>
    <row r="10" spans="1:6" s="3" customFormat="1" ht="105">
      <c r="A10" s="10" t="s">
        <v>73</v>
      </c>
      <c r="B10" s="10" t="s">
        <v>6</v>
      </c>
      <c r="C10" s="11" t="s">
        <v>76</v>
      </c>
      <c r="D10" s="12">
        <v>46108.875</v>
      </c>
      <c r="E10" s="12">
        <v>46120.208333333299</v>
      </c>
      <c r="F10" s="11" t="s">
        <v>75</v>
      </c>
    </row>
    <row r="11" spans="1:6" s="3" customFormat="1" ht="90">
      <c r="A11" s="10" t="s">
        <v>32</v>
      </c>
      <c r="B11" s="10" t="s">
        <v>5</v>
      </c>
      <c r="C11" s="11" t="s">
        <v>33</v>
      </c>
      <c r="D11" s="12">
        <v>46118.25</v>
      </c>
      <c r="E11" s="12">
        <v>46139.25</v>
      </c>
      <c r="F11" s="11" t="s">
        <v>34</v>
      </c>
    </row>
    <row r="12" spans="1:6" s="3" customFormat="1" ht="60">
      <c r="A12" s="10" t="s">
        <v>59</v>
      </c>
      <c r="B12" s="10" t="s">
        <v>4</v>
      </c>
      <c r="C12" s="11" t="s">
        <v>60</v>
      </c>
      <c r="D12" s="12">
        <v>46114.25</v>
      </c>
      <c r="E12" s="12">
        <v>46119.833333333299</v>
      </c>
      <c r="F12" s="11" t="s">
        <v>61</v>
      </c>
    </row>
    <row r="13" spans="1:6" s="3" customFormat="1" ht="60">
      <c r="A13" s="10" t="s">
        <v>67</v>
      </c>
      <c r="B13" s="10" t="s">
        <v>7</v>
      </c>
      <c r="C13" s="11" t="s">
        <v>79</v>
      </c>
      <c r="D13" s="12">
        <v>46119.416666666701</v>
      </c>
      <c r="E13" s="12">
        <v>46120.229166666701</v>
      </c>
      <c r="F13" s="11" t="s">
        <v>80</v>
      </c>
    </row>
    <row r="14" spans="1:6" s="3" customFormat="1" ht="60">
      <c r="A14" s="10" t="s">
        <v>21</v>
      </c>
      <c r="B14" s="10" t="s">
        <v>6</v>
      </c>
      <c r="C14" s="11" t="s">
        <v>22</v>
      </c>
      <c r="D14" s="12">
        <v>46118.927083333299</v>
      </c>
      <c r="E14" s="12">
        <v>46119.25</v>
      </c>
      <c r="F14" s="11" t="s">
        <v>23</v>
      </c>
    </row>
    <row r="15" spans="1:6" s="3" customFormat="1" ht="60">
      <c r="A15" s="10" t="s">
        <v>21</v>
      </c>
      <c r="B15" s="10" t="s">
        <v>2</v>
      </c>
      <c r="C15" s="11" t="s">
        <v>24</v>
      </c>
      <c r="D15" s="12">
        <v>46118.927083333299</v>
      </c>
      <c r="E15" s="12">
        <v>46119.25</v>
      </c>
      <c r="F15" s="11" t="s">
        <v>25</v>
      </c>
    </row>
    <row r="16" spans="1:6" s="3" customFormat="1" ht="45">
      <c r="A16" s="10" t="s">
        <v>47</v>
      </c>
      <c r="B16" s="10" t="s">
        <v>6</v>
      </c>
      <c r="C16" s="11" t="s">
        <v>48</v>
      </c>
      <c r="D16" s="12">
        <v>45804.208333333299</v>
      </c>
      <c r="E16" s="12">
        <v>46143.208333333299</v>
      </c>
      <c r="F16" s="11" t="s">
        <v>49</v>
      </c>
    </row>
    <row r="17" spans="1:6" s="3" customFormat="1" ht="15.6">
      <c r="A17" s="10"/>
      <c r="B17" s="10"/>
      <c r="C17" s="11"/>
      <c r="D17" s="12"/>
      <c r="E17" s="12"/>
      <c r="F17" s="11"/>
    </row>
    <row r="18" spans="1:6" s="3" customFormat="1" ht="15.6">
      <c r="A18" s="10"/>
      <c r="B18" s="10"/>
      <c r="C18" s="11"/>
      <c r="D18" s="12"/>
      <c r="E18" s="12"/>
      <c r="F18" s="11"/>
    </row>
    <row r="19" spans="1:6" s="3" customFormat="1" ht="15.6">
      <c r="A19" s="10"/>
      <c r="B19" s="10"/>
      <c r="C19" s="11"/>
      <c r="D19" s="12"/>
      <c r="E19" s="12"/>
      <c r="F19" s="11"/>
    </row>
    <row r="20" spans="1:6" s="3" customFormat="1" ht="15.6">
      <c r="A20" s="10"/>
      <c r="B20" s="10"/>
      <c r="C20" s="11"/>
      <c r="D20" s="12"/>
      <c r="E20" s="12"/>
      <c r="F20" s="11"/>
    </row>
    <row r="21" spans="1:6" s="3" customFormat="1" ht="15.6">
      <c r="A21" s="10"/>
      <c r="B21" s="10"/>
      <c r="C21" s="11"/>
      <c r="D21" s="12"/>
      <c r="E21" s="12"/>
      <c r="F21" s="11"/>
    </row>
    <row r="22" spans="1:6" s="3" customFormat="1" ht="15.6">
      <c r="A22" s="10"/>
      <c r="B22" s="10"/>
      <c r="C22" s="11"/>
      <c r="D22" s="12"/>
      <c r="E22" s="12"/>
      <c r="F22" s="11"/>
    </row>
    <row r="23" spans="1:6" s="3" customFormat="1" ht="15.6">
      <c r="A23" s="10"/>
      <c r="B23" s="10"/>
      <c r="C23" s="11"/>
      <c r="D23" s="12"/>
      <c r="E23" s="12"/>
      <c r="F23" s="11"/>
    </row>
    <row r="24" spans="1:6" s="3" customFormat="1" ht="15.6">
      <c r="A24" s="10"/>
      <c r="B24" s="10"/>
      <c r="C24" s="11"/>
      <c r="D24" s="12"/>
      <c r="E24" s="12"/>
      <c r="F24" s="11"/>
    </row>
    <row r="25" spans="1:6" s="3" customFormat="1" ht="15.6">
      <c r="A25" s="10"/>
      <c r="B25" s="10"/>
      <c r="C25" s="11"/>
      <c r="D25" s="12"/>
      <c r="E25" s="12"/>
      <c r="F25" s="11"/>
    </row>
    <row r="26" spans="1:6" s="3" customFormat="1" ht="15.6">
      <c r="A26" s="10"/>
      <c r="B26" s="10"/>
      <c r="C26" s="11"/>
      <c r="D26" s="12"/>
      <c r="E26" s="12"/>
      <c r="F26" s="11"/>
    </row>
    <row r="27" spans="1:6" s="3" customFormat="1" ht="15.6">
      <c r="A27" s="10"/>
      <c r="B27" s="10"/>
      <c r="C27" s="11"/>
      <c r="D27" s="12"/>
      <c r="E27" s="12"/>
      <c r="F27" s="11"/>
    </row>
    <row r="28" spans="1:6" s="3" customFormat="1" ht="15.6">
      <c r="A28" s="10"/>
      <c r="B28" s="10"/>
      <c r="C28" s="11"/>
      <c r="D28" s="12"/>
      <c r="E28" s="12"/>
      <c r="F28" s="11"/>
    </row>
    <row r="29" spans="1:6" s="3" customFormat="1" ht="15.6">
      <c r="A29" s="10"/>
      <c r="B29" s="10"/>
      <c r="C29" s="11"/>
      <c r="D29" s="12"/>
      <c r="E29" s="12"/>
      <c r="F29" s="11"/>
    </row>
    <row r="30" spans="1:6" s="3" customFormat="1" ht="15.6">
      <c r="A30" s="10"/>
      <c r="B30" s="10"/>
      <c r="C30" s="11"/>
      <c r="D30" s="12"/>
      <c r="E30" s="12"/>
      <c r="F30" s="11"/>
    </row>
    <row r="31" spans="1:6" s="3" customFormat="1" ht="15.6">
      <c r="A31" s="10"/>
      <c r="B31" s="10"/>
      <c r="C31" s="11"/>
      <c r="D31" s="12"/>
      <c r="E31" s="12"/>
      <c r="F31" s="11"/>
    </row>
    <row r="32" spans="1:6" s="3" customFormat="1" ht="15.6">
      <c r="A32" s="10"/>
      <c r="B32" s="10"/>
      <c r="C32" s="11"/>
      <c r="D32" s="12"/>
      <c r="E32" s="12"/>
      <c r="F32" s="11"/>
    </row>
    <row r="33" spans="1:6" s="3" customFormat="1" ht="15.6">
      <c r="A33" s="10"/>
      <c r="B33" s="10"/>
      <c r="C33" s="11"/>
      <c r="D33" s="12"/>
      <c r="E33" s="12"/>
      <c r="F33" s="11"/>
    </row>
    <row r="34" spans="1:6" s="3" customFormat="1" ht="15.6">
      <c r="A34" s="10"/>
      <c r="B34" s="10"/>
      <c r="C34" s="11"/>
      <c r="D34" s="12"/>
      <c r="E34" s="12"/>
      <c r="F34" s="11"/>
    </row>
    <row r="35" spans="1:6" s="3" customFormat="1" ht="15.6">
      <c r="A35" s="10"/>
      <c r="B35" s="10"/>
      <c r="C35" s="11"/>
      <c r="D35" s="12"/>
      <c r="E35" s="12"/>
      <c r="F35" s="11"/>
    </row>
    <row r="36" spans="1:6" s="3" customFormat="1" ht="15.6">
      <c r="A36" s="10"/>
      <c r="B36" s="10"/>
      <c r="C36" s="11"/>
      <c r="D36" s="12"/>
      <c r="E36" s="12"/>
      <c r="F36" s="11"/>
    </row>
    <row r="37" spans="1:6" s="3" customFormat="1" ht="15.6">
      <c r="A37" s="10"/>
      <c r="B37" s="10"/>
      <c r="C37" s="11"/>
      <c r="D37" s="12"/>
      <c r="E37" s="12"/>
      <c r="F37" s="11"/>
    </row>
    <row r="38" spans="1:6" s="3" customFormat="1" ht="15.6">
      <c r="A38" s="10"/>
      <c r="B38" s="10"/>
      <c r="C38" s="11"/>
      <c r="D38" s="12"/>
      <c r="E38" s="12"/>
      <c r="F38" s="11"/>
    </row>
    <row r="39" spans="1:6" s="3" customFormat="1" ht="15.6">
      <c r="A39" s="10"/>
      <c r="B39" s="10"/>
      <c r="C39" s="11"/>
      <c r="D39" s="12"/>
      <c r="E39" s="12"/>
      <c r="F39" s="11"/>
    </row>
    <row r="40" spans="1:6" s="3" customFormat="1" ht="15.6">
      <c r="A40" s="10"/>
      <c r="B40" s="10"/>
      <c r="C40" s="11"/>
      <c r="D40" s="12"/>
      <c r="E40" s="12"/>
      <c r="F40" s="11"/>
    </row>
    <row r="41" spans="1:6" s="3" customFormat="1" ht="15.6">
      <c r="A41" s="10"/>
      <c r="B41" s="10"/>
      <c r="C41" s="11"/>
      <c r="D41" s="12"/>
      <c r="E41" s="12"/>
      <c r="F41" s="11"/>
    </row>
    <row r="42" spans="1:6" s="3" customFormat="1" ht="15.6">
      <c r="A42" s="10"/>
      <c r="B42" s="10"/>
      <c r="C42" s="11"/>
      <c r="D42" s="12"/>
      <c r="E42" s="12"/>
      <c r="F42" s="11"/>
    </row>
    <row r="43" spans="1:6" s="3" customFormat="1" ht="15.6">
      <c r="A43" s="10"/>
      <c r="B43" s="10"/>
      <c r="C43" s="11"/>
      <c r="D43" s="12"/>
      <c r="E43" s="12"/>
      <c r="F43" s="11"/>
    </row>
    <row r="44" spans="1:6">
      <c r="A44" s="10"/>
      <c r="B44" s="10"/>
      <c r="C44" s="11"/>
      <c r="D44" s="12"/>
      <c r="E44" s="12"/>
      <c r="F44" s="11"/>
    </row>
  </sheetData>
  <autoFilter ref="A2:F16" xr:uid="{91FAB155-F626-4AEE-B9D6-72222629C5EE}">
    <sortState xmlns:xlrd2="http://schemas.microsoft.com/office/spreadsheetml/2017/richdata2" ref="A3:F16">
      <sortCondition ref="A2:A15"/>
    </sortState>
  </autoFilter>
  <mergeCells count="1">
    <mergeCell ref="A1:F1"/>
  </mergeCells>
  <conditionalFormatting sqref="A3:F44">
    <cfRule type="expression" dxfId="2" priority="1">
      <formula>$J3="Over 12 hours"</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7F9A5-DD85-40A1-B44C-C07753530D7D}">
  <sheetPr>
    <tabColor theme="3" tint="0.59999389629810485"/>
  </sheetPr>
  <dimension ref="A1:K251"/>
  <sheetViews>
    <sheetView zoomScaleNormal="100" workbookViewId="0">
      <pane ySplit="1" topLeftCell="A2" activePane="bottomLeft" state="frozenSplit"/>
      <selection sqref="A1:F1"/>
      <selection pane="bottomLeft" activeCell="C157" sqref="C157"/>
    </sheetView>
  </sheetViews>
  <sheetFormatPr defaultColWidth="0" defaultRowHeight="15"/>
  <cols>
    <col min="1" max="2" width="13.26953125" style="4" customWidth="1"/>
    <col min="3" max="3" width="62.54296875" style="4" customWidth="1"/>
    <col min="4" max="4" width="16.453125" style="4" customWidth="1"/>
    <col min="5" max="5" width="16" style="9" customWidth="1"/>
    <col min="6" max="6" width="47" style="9" customWidth="1"/>
    <col min="7" max="11" width="0" hidden="1" customWidth="1"/>
    <col min="12" max="16384" width="8.7265625" hidden="1"/>
  </cols>
  <sheetData>
    <row r="1" spans="1:6" ht="33">
      <c r="A1" s="28" t="str">
        <f>"Daily closure report: "&amp;'Front page'!A9</f>
        <v>Daily closure report: Tuesday, 7 April</v>
      </c>
      <c r="B1" s="28"/>
      <c r="C1" s="28"/>
      <c r="D1" s="28"/>
      <c r="E1" s="28"/>
      <c r="F1" s="28"/>
    </row>
    <row r="2" spans="1:6" s="3" customFormat="1" ht="27.6">
      <c r="A2" s="8" t="s">
        <v>9</v>
      </c>
      <c r="B2" s="8" t="s">
        <v>1</v>
      </c>
      <c r="C2" s="8" t="s">
        <v>0</v>
      </c>
      <c r="D2" s="7" t="s">
        <v>11</v>
      </c>
      <c r="E2" s="7" t="s">
        <v>12</v>
      </c>
      <c r="F2" s="8" t="s">
        <v>10</v>
      </c>
    </row>
    <row r="3" spans="1:6" s="3" customFormat="1" ht="45">
      <c r="A3" s="10" t="s">
        <v>17</v>
      </c>
      <c r="B3" s="10" t="s">
        <v>18</v>
      </c>
      <c r="C3" s="11" t="s">
        <v>19</v>
      </c>
      <c r="D3" s="12">
        <v>45847.208333333299</v>
      </c>
      <c r="E3" s="12">
        <v>46507.999305555597</v>
      </c>
      <c r="F3" s="11" t="s">
        <v>20</v>
      </c>
    </row>
    <row r="4" spans="1:6" s="3" customFormat="1" ht="60">
      <c r="A4" s="10" t="s">
        <v>17</v>
      </c>
      <c r="B4" s="10" t="s">
        <v>2</v>
      </c>
      <c r="C4" s="11" t="s">
        <v>120</v>
      </c>
      <c r="D4" s="12">
        <v>46119.875</v>
      </c>
      <c r="E4" s="12">
        <v>46120.208333333299</v>
      </c>
      <c r="F4" s="11" t="s">
        <v>121</v>
      </c>
    </row>
    <row r="5" spans="1:6" s="3" customFormat="1" ht="75">
      <c r="A5" s="10" t="s">
        <v>17</v>
      </c>
      <c r="B5" s="10" t="s">
        <v>6</v>
      </c>
      <c r="C5" s="11" t="s">
        <v>157</v>
      </c>
      <c r="D5" s="12">
        <v>46119.833333333299</v>
      </c>
      <c r="E5" s="12">
        <v>46120.25</v>
      </c>
      <c r="F5" s="11" t="s">
        <v>158</v>
      </c>
    </row>
    <row r="6" spans="1:6" s="3" customFormat="1" ht="75">
      <c r="A6" s="10" t="s">
        <v>17</v>
      </c>
      <c r="B6" s="10" t="s">
        <v>6</v>
      </c>
      <c r="C6" s="11" t="s">
        <v>159</v>
      </c>
      <c r="D6" s="12">
        <v>46119.833333333299</v>
      </c>
      <c r="E6" s="12">
        <v>46120.25</v>
      </c>
      <c r="F6" s="11" t="s">
        <v>158</v>
      </c>
    </row>
    <row r="7" spans="1:6" s="3" customFormat="1" ht="75">
      <c r="A7" s="10" t="s">
        <v>17</v>
      </c>
      <c r="B7" s="10" t="s">
        <v>6</v>
      </c>
      <c r="C7" s="11" t="s">
        <v>160</v>
      </c>
      <c r="D7" s="12">
        <v>46119.833333333299</v>
      </c>
      <c r="E7" s="12">
        <v>46120.25</v>
      </c>
      <c r="F7" s="11" t="s">
        <v>158</v>
      </c>
    </row>
    <row r="8" spans="1:6" s="3" customFormat="1" ht="75">
      <c r="A8" s="10" t="s">
        <v>17</v>
      </c>
      <c r="B8" s="10" t="s">
        <v>6</v>
      </c>
      <c r="C8" s="11" t="s">
        <v>161</v>
      </c>
      <c r="D8" s="12">
        <v>46119.833333333299</v>
      </c>
      <c r="E8" s="12">
        <v>46120.25</v>
      </c>
      <c r="F8" s="11" t="s">
        <v>158</v>
      </c>
    </row>
    <row r="9" spans="1:6" s="3" customFormat="1" ht="75">
      <c r="A9" s="10" t="s">
        <v>17</v>
      </c>
      <c r="B9" s="10" t="s">
        <v>6</v>
      </c>
      <c r="C9" s="11" t="s">
        <v>162</v>
      </c>
      <c r="D9" s="12">
        <v>46119.833333333299</v>
      </c>
      <c r="E9" s="12">
        <v>46120.25</v>
      </c>
      <c r="F9" s="11" t="s">
        <v>158</v>
      </c>
    </row>
    <row r="10" spans="1:6" s="3" customFormat="1" ht="75">
      <c r="A10" s="10" t="s">
        <v>17</v>
      </c>
      <c r="B10" s="10" t="s">
        <v>6</v>
      </c>
      <c r="C10" s="11" t="s">
        <v>163</v>
      </c>
      <c r="D10" s="12">
        <v>46119.833333333299</v>
      </c>
      <c r="E10" s="12">
        <v>46120.25</v>
      </c>
      <c r="F10" s="11" t="s">
        <v>158</v>
      </c>
    </row>
    <row r="11" spans="1:6" s="3" customFormat="1" ht="75">
      <c r="A11" s="10" t="s">
        <v>17</v>
      </c>
      <c r="B11" s="10" t="s">
        <v>2</v>
      </c>
      <c r="C11" s="11" t="s">
        <v>183</v>
      </c>
      <c r="D11" s="12">
        <v>46119.833333333299</v>
      </c>
      <c r="E11" s="12">
        <v>46120.25</v>
      </c>
      <c r="F11" s="11" t="s">
        <v>184</v>
      </c>
    </row>
    <row r="12" spans="1:6" s="3" customFormat="1" ht="45">
      <c r="A12" s="10" t="s">
        <v>17</v>
      </c>
      <c r="B12" s="10" t="s">
        <v>6</v>
      </c>
      <c r="C12" s="11" t="s">
        <v>45</v>
      </c>
      <c r="D12" s="12">
        <v>46027.333333333299</v>
      </c>
      <c r="E12" s="12">
        <v>46129.75</v>
      </c>
      <c r="F12" s="11" t="s">
        <v>46</v>
      </c>
    </row>
    <row r="13" spans="1:6" s="3" customFormat="1" ht="30">
      <c r="A13" s="10" t="s">
        <v>17</v>
      </c>
      <c r="B13" s="10" t="s">
        <v>2</v>
      </c>
      <c r="C13" s="11" t="s">
        <v>238</v>
      </c>
      <c r="D13" s="12">
        <v>46119.833333333299</v>
      </c>
      <c r="E13" s="12">
        <v>46120.25</v>
      </c>
      <c r="F13" s="11" t="s">
        <v>239</v>
      </c>
    </row>
    <row r="14" spans="1:6" s="3" customFormat="1" ht="60">
      <c r="A14" s="10" t="s">
        <v>38</v>
      </c>
      <c r="B14" s="10" t="s">
        <v>6</v>
      </c>
      <c r="C14" s="11" t="s">
        <v>39</v>
      </c>
      <c r="D14" s="12">
        <v>46119.833333333299</v>
      </c>
      <c r="E14" s="12">
        <v>46120.25</v>
      </c>
      <c r="F14" s="11" t="s">
        <v>40</v>
      </c>
    </row>
    <row r="15" spans="1:6" s="3" customFormat="1" ht="60">
      <c r="A15" s="10" t="s">
        <v>38</v>
      </c>
      <c r="B15" s="10" t="s">
        <v>6</v>
      </c>
      <c r="C15" s="11" t="s">
        <v>41</v>
      </c>
      <c r="D15" s="12">
        <v>46119.833333333299</v>
      </c>
      <c r="E15" s="12">
        <v>46120.25</v>
      </c>
      <c r="F15" s="11" t="s">
        <v>40</v>
      </c>
    </row>
    <row r="16" spans="1:6" s="3" customFormat="1" ht="60">
      <c r="A16" s="10" t="s">
        <v>38</v>
      </c>
      <c r="B16" s="10" t="s">
        <v>6</v>
      </c>
      <c r="C16" s="11" t="s">
        <v>42</v>
      </c>
      <c r="D16" s="12">
        <v>46119.833333333299</v>
      </c>
      <c r="E16" s="12">
        <v>46120.25</v>
      </c>
      <c r="F16" s="11" t="s">
        <v>40</v>
      </c>
    </row>
    <row r="17" spans="1:6" s="3" customFormat="1" ht="60">
      <c r="A17" s="10" t="s">
        <v>38</v>
      </c>
      <c r="B17" s="10" t="s">
        <v>6</v>
      </c>
      <c r="C17" s="11" t="s">
        <v>43</v>
      </c>
      <c r="D17" s="12">
        <v>46119.833333333299</v>
      </c>
      <c r="E17" s="12">
        <v>46120.25</v>
      </c>
      <c r="F17" s="11" t="s">
        <v>40</v>
      </c>
    </row>
    <row r="18" spans="1:6" s="3" customFormat="1" ht="60">
      <c r="A18" s="10" t="s">
        <v>38</v>
      </c>
      <c r="B18" s="10" t="s">
        <v>6</v>
      </c>
      <c r="C18" s="11" t="s">
        <v>44</v>
      </c>
      <c r="D18" s="12">
        <v>46119.833333333299</v>
      </c>
      <c r="E18" s="12">
        <v>46120.25</v>
      </c>
      <c r="F18" s="11" t="s">
        <v>40</v>
      </c>
    </row>
    <row r="19" spans="1:6" s="3" customFormat="1" ht="60">
      <c r="A19" s="10" t="s">
        <v>38</v>
      </c>
      <c r="B19" s="10" t="s">
        <v>6</v>
      </c>
      <c r="C19" s="11" t="s">
        <v>240</v>
      </c>
      <c r="D19" s="12">
        <v>46119.833333333299</v>
      </c>
      <c r="E19" s="12">
        <v>46120.25</v>
      </c>
      <c r="F19" s="11" t="s">
        <v>241</v>
      </c>
    </row>
    <row r="20" spans="1:6" s="3" customFormat="1" ht="60">
      <c r="A20" s="10" t="s">
        <v>38</v>
      </c>
      <c r="B20" s="10" t="s">
        <v>6</v>
      </c>
      <c r="C20" s="11" t="s">
        <v>242</v>
      </c>
      <c r="D20" s="12">
        <v>46119.833333333299</v>
      </c>
      <c r="E20" s="12">
        <v>46120.25</v>
      </c>
      <c r="F20" s="11" t="s">
        <v>241</v>
      </c>
    </row>
    <row r="21" spans="1:6" s="3" customFormat="1" ht="60">
      <c r="A21" s="10" t="s">
        <v>38</v>
      </c>
      <c r="B21" s="10" t="s">
        <v>6</v>
      </c>
      <c r="C21" s="11" t="s">
        <v>243</v>
      </c>
      <c r="D21" s="12">
        <v>46119.833333333299</v>
      </c>
      <c r="E21" s="12">
        <v>46120.25</v>
      </c>
      <c r="F21" s="11" t="s">
        <v>241</v>
      </c>
    </row>
    <row r="22" spans="1:6" s="3" customFormat="1" ht="45">
      <c r="A22" s="10" t="s">
        <v>102</v>
      </c>
      <c r="B22" s="10" t="s">
        <v>6</v>
      </c>
      <c r="C22" s="11" t="s">
        <v>103</v>
      </c>
      <c r="D22" s="12">
        <v>46119.875</v>
      </c>
      <c r="E22" s="12">
        <v>46120.208333333299</v>
      </c>
      <c r="F22" s="11" t="s">
        <v>104</v>
      </c>
    </row>
    <row r="23" spans="1:6" s="3" customFormat="1" ht="60">
      <c r="A23" s="10" t="s">
        <v>102</v>
      </c>
      <c r="B23" s="10" t="s">
        <v>6</v>
      </c>
      <c r="C23" s="11" t="s">
        <v>105</v>
      </c>
      <c r="D23" s="12">
        <v>46119.875</v>
      </c>
      <c r="E23" s="12">
        <v>46120.208333333299</v>
      </c>
      <c r="F23" s="11" t="s">
        <v>106</v>
      </c>
    </row>
    <row r="24" spans="1:6" s="3" customFormat="1" ht="45">
      <c r="A24" s="10" t="s">
        <v>102</v>
      </c>
      <c r="B24" s="10" t="s">
        <v>2</v>
      </c>
      <c r="C24" s="11" t="s">
        <v>109</v>
      </c>
      <c r="D24" s="12">
        <v>46119.875</v>
      </c>
      <c r="E24" s="12">
        <v>46120.208333333299</v>
      </c>
      <c r="F24" s="11" t="s">
        <v>110</v>
      </c>
    </row>
    <row r="25" spans="1:6" s="3" customFormat="1" ht="45">
      <c r="A25" s="10" t="s">
        <v>102</v>
      </c>
      <c r="B25" s="10" t="s">
        <v>6</v>
      </c>
      <c r="C25" s="11" t="s">
        <v>111</v>
      </c>
      <c r="D25" s="12">
        <v>46119.875</v>
      </c>
      <c r="E25" s="12">
        <v>46120.208333333299</v>
      </c>
      <c r="F25" s="11" t="s">
        <v>112</v>
      </c>
    </row>
    <row r="26" spans="1:6" s="3" customFormat="1" ht="60">
      <c r="A26" s="10" t="s">
        <v>35</v>
      </c>
      <c r="B26" s="10" t="s">
        <v>5</v>
      </c>
      <c r="C26" s="11" t="s">
        <v>81</v>
      </c>
      <c r="D26" s="12">
        <v>46119.833333333299</v>
      </c>
      <c r="E26" s="12">
        <v>46120.25</v>
      </c>
      <c r="F26" s="11" t="s">
        <v>82</v>
      </c>
    </row>
    <row r="27" spans="1:6" s="3" customFormat="1" ht="60">
      <c r="A27" s="10" t="s">
        <v>35</v>
      </c>
      <c r="B27" s="10" t="s">
        <v>5</v>
      </c>
      <c r="C27" s="11" t="s">
        <v>107</v>
      </c>
      <c r="D27" s="12">
        <v>46119.833333333299</v>
      </c>
      <c r="E27" s="12">
        <v>46120.25</v>
      </c>
      <c r="F27" s="11" t="s">
        <v>108</v>
      </c>
    </row>
    <row r="28" spans="1:6" s="3" customFormat="1" ht="60">
      <c r="A28" s="10" t="s">
        <v>35</v>
      </c>
      <c r="B28" s="10" t="s">
        <v>2</v>
      </c>
      <c r="C28" s="11" t="s">
        <v>122</v>
      </c>
      <c r="D28" s="12">
        <v>46119.875</v>
      </c>
      <c r="E28" s="12">
        <v>46120.208333333299</v>
      </c>
      <c r="F28" s="11" t="s">
        <v>121</v>
      </c>
    </row>
    <row r="29" spans="1:6" s="3" customFormat="1" ht="60">
      <c r="A29" s="10" t="s">
        <v>35</v>
      </c>
      <c r="B29" s="10" t="s">
        <v>5</v>
      </c>
      <c r="C29" s="11" t="s">
        <v>123</v>
      </c>
      <c r="D29" s="12">
        <v>46119.875</v>
      </c>
      <c r="E29" s="12">
        <v>46120.25</v>
      </c>
      <c r="F29" s="11" t="s">
        <v>124</v>
      </c>
    </row>
    <row r="30" spans="1:6" s="3" customFormat="1" ht="105">
      <c r="A30" s="10" t="s">
        <v>35</v>
      </c>
      <c r="B30" s="10" t="s">
        <v>5</v>
      </c>
      <c r="C30" s="11" t="s">
        <v>36</v>
      </c>
      <c r="D30" s="12">
        <v>46041.229166666701</v>
      </c>
      <c r="E30" s="12">
        <v>46132.229166666701</v>
      </c>
      <c r="F30" s="11" t="s">
        <v>37</v>
      </c>
    </row>
    <row r="31" spans="1:6" s="3" customFormat="1" ht="75">
      <c r="A31" s="10" t="s">
        <v>35</v>
      </c>
      <c r="B31" s="10" t="s">
        <v>4</v>
      </c>
      <c r="C31" s="11" t="s">
        <v>150</v>
      </c>
      <c r="D31" s="12">
        <v>46119.833333333299</v>
      </c>
      <c r="E31" s="12">
        <v>46120.25</v>
      </c>
      <c r="F31" s="11" t="s">
        <v>151</v>
      </c>
    </row>
    <row r="32" spans="1:6" s="3" customFormat="1" ht="75">
      <c r="A32" s="10" t="s">
        <v>35</v>
      </c>
      <c r="B32" s="10" t="s">
        <v>4</v>
      </c>
      <c r="C32" s="11" t="s">
        <v>152</v>
      </c>
      <c r="D32" s="12">
        <v>46119.833333333299</v>
      </c>
      <c r="E32" s="12">
        <v>46120.25</v>
      </c>
      <c r="F32" s="11" t="s">
        <v>151</v>
      </c>
    </row>
    <row r="33" spans="1:6" s="3" customFormat="1" ht="75">
      <c r="A33" s="10" t="s">
        <v>35</v>
      </c>
      <c r="B33" s="10" t="s">
        <v>4</v>
      </c>
      <c r="C33" s="11" t="s">
        <v>153</v>
      </c>
      <c r="D33" s="12">
        <v>46119.833333333299</v>
      </c>
      <c r="E33" s="12">
        <v>46120.25</v>
      </c>
      <c r="F33" s="11" t="s">
        <v>151</v>
      </c>
    </row>
    <row r="34" spans="1:6" s="3" customFormat="1" ht="60">
      <c r="A34" s="10" t="s">
        <v>35</v>
      </c>
      <c r="B34" s="10" t="s">
        <v>4</v>
      </c>
      <c r="C34" s="11" t="s">
        <v>189</v>
      </c>
      <c r="D34" s="12">
        <v>46119.833333333299</v>
      </c>
      <c r="E34" s="12">
        <v>46120.25</v>
      </c>
      <c r="F34" s="11" t="s">
        <v>190</v>
      </c>
    </row>
    <row r="35" spans="1:6" s="3" customFormat="1" ht="45">
      <c r="A35" s="10" t="s">
        <v>256</v>
      </c>
      <c r="B35" s="10" t="s">
        <v>5</v>
      </c>
      <c r="C35" s="11" t="s">
        <v>257</v>
      </c>
      <c r="D35" s="12">
        <v>46119.833333333299</v>
      </c>
      <c r="E35" s="12">
        <v>46120.25</v>
      </c>
      <c r="F35" s="11" t="s">
        <v>255</v>
      </c>
    </row>
    <row r="36" spans="1:6" s="3" customFormat="1" ht="60">
      <c r="A36" s="10" t="s">
        <v>248</v>
      </c>
      <c r="B36" s="10" t="s">
        <v>6</v>
      </c>
      <c r="C36" s="11" t="s">
        <v>249</v>
      </c>
      <c r="D36" s="12">
        <v>46119.833333333299</v>
      </c>
      <c r="E36" s="12">
        <v>46120.25</v>
      </c>
      <c r="F36" s="11" t="s">
        <v>246</v>
      </c>
    </row>
    <row r="37" spans="1:6" s="3" customFormat="1" ht="45">
      <c r="A37" s="10" t="s">
        <v>248</v>
      </c>
      <c r="B37" s="10" t="s">
        <v>6</v>
      </c>
      <c r="C37" s="11" t="s">
        <v>250</v>
      </c>
      <c r="D37" s="12">
        <v>46119.833333333299</v>
      </c>
      <c r="E37" s="12">
        <v>46120.25</v>
      </c>
      <c r="F37" s="11" t="s">
        <v>251</v>
      </c>
    </row>
    <row r="38" spans="1:6" s="3" customFormat="1" ht="45">
      <c r="A38" s="10" t="s">
        <v>248</v>
      </c>
      <c r="B38" s="10" t="s">
        <v>2</v>
      </c>
      <c r="C38" s="11" t="s">
        <v>252</v>
      </c>
      <c r="D38" s="12">
        <v>46119.833333333299</v>
      </c>
      <c r="E38" s="12">
        <v>46120.25</v>
      </c>
      <c r="F38" s="11" t="s">
        <v>253</v>
      </c>
    </row>
    <row r="39" spans="1:6" s="3" customFormat="1" ht="45">
      <c r="A39" s="10" t="s">
        <v>248</v>
      </c>
      <c r="B39" s="10" t="s">
        <v>6</v>
      </c>
      <c r="C39" s="11" t="s">
        <v>254</v>
      </c>
      <c r="D39" s="12">
        <v>46119.833333333299</v>
      </c>
      <c r="E39" s="12">
        <v>46120.25</v>
      </c>
      <c r="F39" s="11" t="s">
        <v>255</v>
      </c>
    </row>
    <row r="40" spans="1:6" s="3" customFormat="1" ht="60">
      <c r="A40" s="10" t="s">
        <v>382</v>
      </c>
      <c r="B40" s="10" t="s">
        <v>5</v>
      </c>
      <c r="C40" s="11" t="s">
        <v>383</v>
      </c>
      <c r="D40" s="12">
        <v>46119.916666666701</v>
      </c>
      <c r="E40" s="12">
        <v>46120.229166666701</v>
      </c>
      <c r="F40" s="11" t="s">
        <v>381</v>
      </c>
    </row>
    <row r="41" spans="1:6" s="3" customFormat="1" ht="45">
      <c r="A41" s="10" t="s">
        <v>364</v>
      </c>
      <c r="B41" s="10" t="s">
        <v>4</v>
      </c>
      <c r="C41" s="11" t="s">
        <v>365</v>
      </c>
      <c r="D41" s="12">
        <v>46119.833333333299</v>
      </c>
      <c r="E41" s="12">
        <v>46120.25</v>
      </c>
      <c r="F41" s="11" t="s">
        <v>366</v>
      </c>
    </row>
    <row r="42" spans="1:6" s="3" customFormat="1" ht="45">
      <c r="A42" s="10" t="s">
        <v>56</v>
      </c>
      <c r="B42" s="10" t="s">
        <v>2</v>
      </c>
      <c r="C42" s="11" t="s">
        <v>353</v>
      </c>
      <c r="D42" s="12">
        <v>46119.833333333299</v>
      </c>
      <c r="E42" s="12">
        <v>46120.25</v>
      </c>
      <c r="F42" s="11" t="s">
        <v>354</v>
      </c>
    </row>
    <row r="43" spans="1:6" s="3" customFormat="1" ht="45">
      <c r="A43" s="10" t="s">
        <v>56</v>
      </c>
      <c r="B43" s="10" t="s">
        <v>2</v>
      </c>
      <c r="C43" s="11" t="s">
        <v>355</v>
      </c>
      <c r="D43" s="12">
        <v>46119.833333333299</v>
      </c>
      <c r="E43" s="12">
        <v>46120.25</v>
      </c>
      <c r="F43" s="11" t="s">
        <v>354</v>
      </c>
    </row>
    <row r="44" spans="1:6" ht="45">
      <c r="A44" s="10" t="s">
        <v>56</v>
      </c>
      <c r="B44" s="10" t="s">
        <v>6</v>
      </c>
      <c r="C44" s="11" t="s">
        <v>57</v>
      </c>
      <c r="D44" s="12">
        <v>45974.916666666701</v>
      </c>
      <c r="E44" s="12">
        <v>46173.25</v>
      </c>
      <c r="F44" s="11" t="s">
        <v>58</v>
      </c>
    </row>
    <row r="45" spans="1:6" ht="45">
      <c r="A45" s="10" t="s">
        <v>62</v>
      </c>
      <c r="B45" s="10" t="s">
        <v>6</v>
      </c>
      <c r="C45" s="11" t="s">
        <v>63</v>
      </c>
      <c r="D45" s="12">
        <v>46090.25</v>
      </c>
      <c r="E45" s="12">
        <v>46131.833333333299</v>
      </c>
      <c r="F45" s="11" t="s">
        <v>64</v>
      </c>
    </row>
    <row r="46" spans="1:6" ht="45">
      <c r="A46" s="10" t="s">
        <v>342</v>
      </c>
      <c r="B46" s="10" t="s">
        <v>5</v>
      </c>
      <c r="C46" s="11" t="s">
        <v>343</v>
      </c>
      <c r="D46" s="12">
        <v>46119.875</v>
      </c>
      <c r="E46" s="12">
        <v>46120.208333333299</v>
      </c>
      <c r="F46" s="11" t="s">
        <v>344</v>
      </c>
    </row>
    <row r="47" spans="1:6" ht="45">
      <c r="A47" s="10" t="s">
        <v>342</v>
      </c>
      <c r="B47" s="10" t="s">
        <v>4</v>
      </c>
      <c r="C47" s="11" t="s">
        <v>360</v>
      </c>
      <c r="D47" s="12">
        <v>46119.833333333299</v>
      </c>
      <c r="E47" s="12">
        <v>46120.25</v>
      </c>
      <c r="F47" s="11" t="s">
        <v>361</v>
      </c>
    </row>
    <row r="48" spans="1:6" ht="45">
      <c r="A48" s="10" t="s">
        <v>342</v>
      </c>
      <c r="B48" s="10" t="s">
        <v>18</v>
      </c>
      <c r="C48" s="11" t="s">
        <v>362</v>
      </c>
      <c r="D48" s="12">
        <v>46119.833333333299</v>
      </c>
      <c r="E48" s="12">
        <v>46120.25</v>
      </c>
      <c r="F48" s="11" t="s">
        <v>363</v>
      </c>
    </row>
    <row r="49" spans="1:6" ht="45">
      <c r="A49" s="10" t="s">
        <v>342</v>
      </c>
      <c r="B49" s="10" t="s">
        <v>18</v>
      </c>
      <c r="C49" s="11" t="s">
        <v>372</v>
      </c>
      <c r="D49" s="12">
        <v>46119.833333333299</v>
      </c>
      <c r="E49" s="12">
        <v>46120.25</v>
      </c>
      <c r="F49" s="11" t="s">
        <v>373</v>
      </c>
    </row>
    <row r="50" spans="1:6" ht="60">
      <c r="A50" s="10" t="s">
        <v>379</v>
      </c>
      <c r="B50" s="10" t="s">
        <v>2</v>
      </c>
      <c r="C50" s="11" t="s">
        <v>380</v>
      </c>
      <c r="D50" s="12">
        <v>46119.916666666701</v>
      </c>
      <c r="E50" s="12">
        <v>46120.229166666701</v>
      </c>
      <c r="F50" s="11" t="s">
        <v>381</v>
      </c>
    </row>
    <row r="51" spans="1:6" ht="60">
      <c r="A51" s="10" t="s">
        <v>379</v>
      </c>
      <c r="B51" s="10" t="s">
        <v>2</v>
      </c>
      <c r="C51" s="11" t="s">
        <v>384</v>
      </c>
      <c r="D51" s="12">
        <v>46119.916666666701</v>
      </c>
      <c r="E51" s="12">
        <v>46120.229166666701</v>
      </c>
      <c r="F51" s="11" t="s">
        <v>381</v>
      </c>
    </row>
    <row r="52" spans="1:6" ht="60">
      <c r="A52" s="10" t="s">
        <v>379</v>
      </c>
      <c r="B52" s="10" t="s">
        <v>2</v>
      </c>
      <c r="C52" s="11" t="s">
        <v>385</v>
      </c>
      <c r="D52" s="12">
        <v>46119.916666666701</v>
      </c>
      <c r="E52" s="12">
        <v>46120.229166666701</v>
      </c>
      <c r="F52" s="11" t="s">
        <v>381</v>
      </c>
    </row>
    <row r="53" spans="1:6" ht="60">
      <c r="A53" s="10" t="s">
        <v>379</v>
      </c>
      <c r="B53" s="10" t="s">
        <v>2</v>
      </c>
      <c r="C53" s="11" t="s">
        <v>617</v>
      </c>
      <c r="D53" s="12">
        <v>46119.916666666701</v>
      </c>
      <c r="E53" s="12">
        <v>46120.229166666701</v>
      </c>
      <c r="F53" s="11" t="s">
        <v>618</v>
      </c>
    </row>
    <row r="54" spans="1:6" ht="30">
      <c r="A54" s="10" t="s">
        <v>333</v>
      </c>
      <c r="B54" s="10" t="s">
        <v>2</v>
      </c>
      <c r="C54" s="11" t="s">
        <v>334</v>
      </c>
      <c r="D54" s="12">
        <v>46119.875</v>
      </c>
      <c r="E54" s="12">
        <v>46120.25</v>
      </c>
      <c r="F54" s="11" t="s">
        <v>335</v>
      </c>
    </row>
    <row r="55" spans="1:6" ht="90">
      <c r="A55" s="10" t="s">
        <v>403</v>
      </c>
      <c r="B55" s="10" t="s">
        <v>4</v>
      </c>
      <c r="C55" s="11" t="s">
        <v>404</v>
      </c>
      <c r="D55" s="12">
        <v>46119.791666666701</v>
      </c>
      <c r="E55" s="12">
        <v>46120.208333333299</v>
      </c>
      <c r="F55" s="11" t="s">
        <v>405</v>
      </c>
    </row>
    <row r="56" spans="1:6" ht="45">
      <c r="A56" s="10" t="s">
        <v>403</v>
      </c>
      <c r="B56" s="10" t="s">
        <v>5</v>
      </c>
      <c r="C56" s="11" t="s">
        <v>408</v>
      </c>
      <c r="D56" s="12">
        <v>46119.833333333299</v>
      </c>
      <c r="E56" s="12">
        <v>46120.25</v>
      </c>
      <c r="F56" s="11" t="s">
        <v>409</v>
      </c>
    </row>
    <row r="57" spans="1:6" ht="45">
      <c r="A57" s="10" t="s">
        <v>403</v>
      </c>
      <c r="B57" s="10" t="s">
        <v>4</v>
      </c>
      <c r="C57" s="11" t="s">
        <v>412</v>
      </c>
      <c r="D57" s="12">
        <v>46119.833333333299</v>
      </c>
      <c r="E57" s="12">
        <v>46120.25</v>
      </c>
      <c r="F57" s="11" t="s">
        <v>413</v>
      </c>
    </row>
    <row r="58" spans="1:6" ht="60">
      <c r="A58" s="10" t="s">
        <v>403</v>
      </c>
      <c r="B58" s="10" t="s">
        <v>5</v>
      </c>
      <c r="C58" s="11" t="s">
        <v>416</v>
      </c>
      <c r="D58" s="12">
        <v>46119.791666666701</v>
      </c>
      <c r="E58" s="12">
        <v>46120.208333333299</v>
      </c>
      <c r="F58" s="11" t="s">
        <v>417</v>
      </c>
    </row>
    <row r="59" spans="1:6" ht="45">
      <c r="A59" s="10" t="s">
        <v>403</v>
      </c>
      <c r="B59" s="10" t="s">
        <v>18</v>
      </c>
      <c r="C59" s="11" t="s">
        <v>426</v>
      </c>
      <c r="D59" s="12">
        <v>46119.833333333299</v>
      </c>
      <c r="E59" s="12">
        <v>46120.25</v>
      </c>
      <c r="F59" s="11" t="s">
        <v>427</v>
      </c>
    </row>
    <row r="60" spans="1:6" ht="45">
      <c r="A60" s="10" t="s">
        <v>70</v>
      </c>
      <c r="B60" s="10" t="s">
        <v>18</v>
      </c>
      <c r="C60" s="11" t="s">
        <v>71</v>
      </c>
      <c r="D60" s="12">
        <v>46034.833333333299</v>
      </c>
      <c r="E60" s="12">
        <v>46143.25</v>
      </c>
      <c r="F60" s="11" t="s">
        <v>72</v>
      </c>
    </row>
    <row r="61" spans="1:6" ht="30">
      <c r="A61" s="10" t="s">
        <v>347</v>
      </c>
      <c r="B61" s="10" t="s">
        <v>6</v>
      </c>
      <c r="C61" s="11" t="s">
        <v>348</v>
      </c>
      <c r="D61" s="12">
        <v>46119.875</v>
      </c>
      <c r="E61" s="12">
        <v>46120.25</v>
      </c>
      <c r="F61" s="11" t="s">
        <v>349</v>
      </c>
    </row>
    <row r="62" spans="1:6" ht="45">
      <c r="A62" s="10" t="s">
        <v>347</v>
      </c>
      <c r="B62" s="10" t="s">
        <v>2</v>
      </c>
      <c r="C62" s="11" t="s">
        <v>350</v>
      </c>
      <c r="D62" s="12">
        <v>46119.875</v>
      </c>
      <c r="E62" s="12">
        <v>46120.25</v>
      </c>
      <c r="F62" s="11" t="s">
        <v>351</v>
      </c>
    </row>
    <row r="63" spans="1:6" ht="45">
      <c r="A63" s="10" t="s">
        <v>347</v>
      </c>
      <c r="B63" s="10" t="s">
        <v>6</v>
      </c>
      <c r="C63" s="11" t="s">
        <v>352</v>
      </c>
      <c r="D63" s="12">
        <v>46119.875</v>
      </c>
      <c r="E63" s="12">
        <v>46120.25</v>
      </c>
      <c r="F63" s="11" t="s">
        <v>351</v>
      </c>
    </row>
    <row r="64" spans="1:6" ht="150">
      <c r="A64" s="10" t="s">
        <v>420</v>
      </c>
      <c r="B64" s="10" t="s">
        <v>18</v>
      </c>
      <c r="C64" s="11" t="s">
        <v>421</v>
      </c>
      <c r="D64" s="12">
        <v>46119.875</v>
      </c>
      <c r="E64" s="12">
        <v>46120.208333333299</v>
      </c>
      <c r="F64" s="11" t="s">
        <v>422</v>
      </c>
    </row>
    <row r="65" spans="1:6" ht="90">
      <c r="A65" s="10" t="s">
        <v>73</v>
      </c>
      <c r="B65" s="10" t="s">
        <v>2</v>
      </c>
      <c r="C65" s="11" t="s">
        <v>164</v>
      </c>
      <c r="D65" s="12">
        <v>46119.833333333299</v>
      </c>
      <c r="E65" s="12">
        <v>46120.25</v>
      </c>
      <c r="F65" s="11" t="s">
        <v>165</v>
      </c>
    </row>
    <row r="66" spans="1:6" ht="90">
      <c r="A66" s="10" t="s">
        <v>73</v>
      </c>
      <c r="B66" s="10" t="s">
        <v>2</v>
      </c>
      <c r="C66" s="11" t="s">
        <v>166</v>
      </c>
      <c r="D66" s="12">
        <v>46119.833333333299</v>
      </c>
      <c r="E66" s="12">
        <v>46120.25</v>
      </c>
      <c r="F66" s="11" t="s">
        <v>165</v>
      </c>
    </row>
    <row r="67" spans="1:6" ht="90">
      <c r="A67" s="10" t="s">
        <v>73</v>
      </c>
      <c r="B67" s="10" t="s">
        <v>2</v>
      </c>
      <c r="C67" s="11" t="s">
        <v>167</v>
      </c>
      <c r="D67" s="12">
        <v>46119.833333333299</v>
      </c>
      <c r="E67" s="12">
        <v>46120.25</v>
      </c>
      <c r="F67" s="11" t="s">
        <v>165</v>
      </c>
    </row>
    <row r="68" spans="1:6" ht="90">
      <c r="A68" s="10" t="s">
        <v>73</v>
      </c>
      <c r="B68" s="10" t="s">
        <v>6</v>
      </c>
      <c r="C68" s="11" t="s">
        <v>180</v>
      </c>
      <c r="D68" s="12">
        <v>46119.833333333299</v>
      </c>
      <c r="E68" s="12">
        <v>46120.25</v>
      </c>
      <c r="F68" s="11" t="s">
        <v>181</v>
      </c>
    </row>
    <row r="69" spans="1:6" ht="90">
      <c r="A69" s="10" t="s">
        <v>73</v>
      </c>
      <c r="B69" s="10" t="s">
        <v>6</v>
      </c>
      <c r="C69" s="11" t="s">
        <v>182</v>
      </c>
      <c r="D69" s="12">
        <v>46119.833333333299</v>
      </c>
      <c r="E69" s="12">
        <v>46120.25</v>
      </c>
      <c r="F69" s="11" t="s">
        <v>181</v>
      </c>
    </row>
    <row r="70" spans="1:6" ht="45">
      <c r="A70" s="10" t="s">
        <v>73</v>
      </c>
      <c r="B70" s="10" t="s">
        <v>2</v>
      </c>
      <c r="C70" s="11" t="s">
        <v>185</v>
      </c>
      <c r="D70" s="12">
        <v>46119.833333333299</v>
      </c>
      <c r="E70" s="12">
        <v>46120.25</v>
      </c>
      <c r="F70" s="11" t="s">
        <v>186</v>
      </c>
    </row>
    <row r="71" spans="1:6" ht="45">
      <c r="A71" s="10" t="s">
        <v>73</v>
      </c>
      <c r="B71" s="10" t="s">
        <v>4</v>
      </c>
      <c r="C71" s="11" t="s">
        <v>399</v>
      </c>
      <c r="D71" s="12">
        <v>46119.8125</v>
      </c>
      <c r="E71" s="12">
        <v>46120.25</v>
      </c>
      <c r="F71" s="11" t="s">
        <v>400</v>
      </c>
    </row>
    <row r="72" spans="1:6" ht="60">
      <c r="A72" s="10" t="s">
        <v>73</v>
      </c>
      <c r="B72" s="10" t="s">
        <v>5</v>
      </c>
      <c r="C72" s="11" t="s">
        <v>401</v>
      </c>
      <c r="D72" s="12">
        <v>46119.8125</v>
      </c>
      <c r="E72" s="12">
        <v>46120.25</v>
      </c>
      <c r="F72" s="11" t="s">
        <v>402</v>
      </c>
    </row>
    <row r="73" spans="1:6" ht="105">
      <c r="A73" s="10" t="s">
        <v>73</v>
      </c>
      <c r="B73" s="10" t="s">
        <v>4</v>
      </c>
      <c r="C73" s="11" t="s">
        <v>406</v>
      </c>
      <c r="D73" s="12">
        <v>46119.833333333299</v>
      </c>
      <c r="E73" s="12">
        <v>46120.25</v>
      </c>
      <c r="F73" s="11" t="s">
        <v>407</v>
      </c>
    </row>
    <row r="74" spans="1:6" ht="45">
      <c r="A74" s="10" t="s">
        <v>73</v>
      </c>
      <c r="B74" s="10" t="s">
        <v>5</v>
      </c>
      <c r="C74" s="11" t="s">
        <v>410</v>
      </c>
      <c r="D74" s="12">
        <v>46119.833333333299</v>
      </c>
      <c r="E74" s="12">
        <v>46120.25</v>
      </c>
      <c r="F74" s="11" t="s">
        <v>411</v>
      </c>
    </row>
    <row r="75" spans="1:6" ht="90">
      <c r="A75" s="10" t="s">
        <v>73</v>
      </c>
      <c r="B75" s="10" t="s">
        <v>5</v>
      </c>
      <c r="C75" s="11" t="s">
        <v>414</v>
      </c>
      <c r="D75" s="12">
        <v>46119.791666666701</v>
      </c>
      <c r="E75" s="12">
        <v>46120.25</v>
      </c>
      <c r="F75" s="11" t="s">
        <v>415</v>
      </c>
    </row>
    <row r="76" spans="1:6" ht="45">
      <c r="A76" s="10" t="s">
        <v>73</v>
      </c>
      <c r="B76" s="10" t="s">
        <v>4</v>
      </c>
      <c r="C76" s="11" t="s">
        <v>418</v>
      </c>
      <c r="D76" s="12">
        <v>46119.833333333299</v>
      </c>
      <c r="E76" s="12">
        <v>46120.25</v>
      </c>
      <c r="F76" s="11" t="s">
        <v>419</v>
      </c>
    </row>
    <row r="77" spans="1:6" ht="105">
      <c r="A77" s="10" t="s">
        <v>73</v>
      </c>
      <c r="B77" s="10" t="s">
        <v>2</v>
      </c>
      <c r="C77" s="11" t="s">
        <v>74</v>
      </c>
      <c r="D77" s="12">
        <v>46108.875</v>
      </c>
      <c r="E77" s="12">
        <v>46120.208333333299</v>
      </c>
      <c r="F77" s="11" t="s">
        <v>75</v>
      </c>
    </row>
    <row r="78" spans="1:6" ht="105">
      <c r="A78" s="10" t="s">
        <v>73</v>
      </c>
      <c r="B78" s="10" t="s">
        <v>6</v>
      </c>
      <c r="C78" s="11" t="s">
        <v>76</v>
      </c>
      <c r="D78" s="12">
        <v>46108.875</v>
      </c>
      <c r="E78" s="12">
        <v>46120.208333333299</v>
      </c>
      <c r="F78" s="11" t="s">
        <v>75</v>
      </c>
    </row>
    <row r="79" spans="1:6" ht="60">
      <c r="A79" s="10" t="s">
        <v>117</v>
      </c>
      <c r="B79" s="10" t="s">
        <v>18</v>
      </c>
      <c r="C79" s="11" t="s">
        <v>118</v>
      </c>
      <c r="D79" s="12">
        <v>46119.833333333299</v>
      </c>
      <c r="E79" s="12">
        <v>46120.25</v>
      </c>
      <c r="F79" s="11" t="s">
        <v>119</v>
      </c>
    </row>
    <row r="80" spans="1:6" ht="60">
      <c r="A80" s="10" t="s">
        <v>113</v>
      </c>
      <c r="B80" s="10" t="s">
        <v>4</v>
      </c>
      <c r="C80" s="11" t="s">
        <v>114</v>
      </c>
      <c r="D80" s="12">
        <v>46119.833333333299</v>
      </c>
      <c r="E80" s="12">
        <v>46120.25</v>
      </c>
      <c r="F80" s="11" t="s">
        <v>115</v>
      </c>
    </row>
    <row r="81" spans="1:6" ht="60">
      <c r="A81" s="10" t="s">
        <v>113</v>
      </c>
      <c r="B81" s="10" t="s">
        <v>5</v>
      </c>
      <c r="C81" s="11" t="s">
        <v>116</v>
      </c>
      <c r="D81" s="12">
        <v>46119.833333333299</v>
      </c>
      <c r="E81" s="12">
        <v>46120.25</v>
      </c>
      <c r="F81" s="11" t="s">
        <v>115</v>
      </c>
    </row>
    <row r="82" spans="1:6" ht="60">
      <c r="A82" s="10" t="s">
        <v>113</v>
      </c>
      <c r="B82" s="10" t="s">
        <v>18</v>
      </c>
      <c r="C82" s="11" t="s">
        <v>129</v>
      </c>
      <c r="D82" s="12">
        <v>46119.833333333299</v>
      </c>
      <c r="E82" s="12">
        <v>46120.25</v>
      </c>
      <c r="F82" s="11" t="s">
        <v>130</v>
      </c>
    </row>
    <row r="83" spans="1:6" ht="90">
      <c r="A83" s="10" t="s">
        <v>146</v>
      </c>
      <c r="B83" s="10" t="s">
        <v>6</v>
      </c>
      <c r="C83" s="11" t="s">
        <v>147</v>
      </c>
      <c r="D83" s="12">
        <v>46119.833333333299</v>
      </c>
      <c r="E83" s="12">
        <v>46120.25</v>
      </c>
      <c r="F83" s="11" t="s">
        <v>148</v>
      </c>
    </row>
    <row r="84" spans="1:6" ht="90">
      <c r="A84" s="10" t="s">
        <v>154</v>
      </c>
      <c r="B84" s="10" t="s">
        <v>6</v>
      </c>
      <c r="C84" s="11" t="s">
        <v>155</v>
      </c>
      <c r="D84" s="12">
        <v>46119.833333333299</v>
      </c>
      <c r="E84" s="12">
        <v>46120.25</v>
      </c>
      <c r="F84" s="11" t="s">
        <v>156</v>
      </c>
    </row>
    <row r="85" spans="1:6" ht="75">
      <c r="A85" s="10" t="s">
        <v>154</v>
      </c>
      <c r="B85" s="10" t="s">
        <v>6</v>
      </c>
      <c r="C85" s="11" t="s">
        <v>434</v>
      </c>
      <c r="D85" s="12">
        <v>46119.833333333299</v>
      </c>
      <c r="E85" s="12">
        <v>46120.25</v>
      </c>
      <c r="F85" s="11" t="s">
        <v>435</v>
      </c>
    </row>
    <row r="86" spans="1:6" ht="90">
      <c r="A86" s="10" t="s">
        <v>154</v>
      </c>
      <c r="B86" s="10" t="s">
        <v>18</v>
      </c>
      <c r="C86" s="11" t="s">
        <v>439</v>
      </c>
      <c r="D86" s="12">
        <v>46119.875</v>
      </c>
      <c r="E86" s="12">
        <v>46120.25</v>
      </c>
      <c r="F86" s="11" t="s">
        <v>440</v>
      </c>
    </row>
    <row r="87" spans="1:6" ht="60">
      <c r="A87" s="10" t="s">
        <v>83</v>
      </c>
      <c r="B87" s="10" t="s">
        <v>4</v>
      </c>
      <c r="C87" s="11" t="s">
        <v>84</v>
      </c>
      <c r="D87" s="12">
        <v>46119.833333333299</v>
      </c>
      <c r="E87" s="12">
        <v>46120.25</v>
      </c>
      <c r="F87" s="11" t="s">
        <v>85</v>
      </c>
    </row>
    <row r="88" spans="1:6" ht="60">
      <c r="A88" s="10" t="s">
        <v>83</v>
      </c>
      <c r="B88" s="10" t="s">
        <v>5</v>
      </c>
      <c r="C88" s="11" t="s">
        <v>86</v>
      </c>
      <c r="D88" s="12">
        <v>46119.833333333299</v>
      </c>
      <c r="E88" s="12">
        <v>46120.25</v>
      </c>
      <c r="F88" s="11" t="s">
        <v>87</v>
      </c>
    </row>
    <row r="89" spans="1:6" ht="60">
      <c r="A89" s="10" t="s">
        <v>83</v>
      </c>
      <c r="B89" s="10" t="s">
        <v>4</v>
      </c>
      <c r="C89" s="11" t="s">
        <v>88</v>
      </c>
      <c r="D89" s="12">
        <v>46119.833333333299</v>
      </c>
      <c r="E89" s="12">
        <v>46120.25</v>
      </c>
      <c r="F89" s="11" t="s">
        <v>87</v>
      </c>
    </row>
    <row r="90" spans="1:6" ht="60">
      <c r="A90" s="10" t="s">
        <v>83</v>
      </c>
      <c r="B90" s="10" t="s">
        <v>5</v>
      </c>
      <c r="C90" s="11" t="s">
        <v>92</v>
      </c>
      <c r="D90" s="12">
        <v>46119.833333333299</v>
      </c>
      <c r="E90" s="12">
        <v>46120.25</v>
      </c>
      <c r="F90" s="11" t="s">
        <v>93</v>
      </c>
    </row>
    <row r="91" spans="1:6" ht="60">
      <c r="A91" s="10" t="s">
        <v>83</v>
      </c>
      <c r="B91" s="10" t="s">
        <v>4</v>
      </c>
      <c r="C91" s="11" t="s">
        <v>94</v>
      </c>
      <c r="D91" s="12">
        <v>46119.833333333299</v>
      </c>
      <c r="E91" s="12">
        <v>46120.25</v>
      </c>
      <c r="F91" s="11" t="s">
        <v>95</v>
      </c>
    </row>
    <row r="92" spans="1:6" ht="60">
      <c r="A92" s="10" t="s">
        <v>83</v>
      </c>
      <c r="B92" s="10" t="s">
        <v>5</v>
      </c>
      <c r="C92" s="11" t="s">
        <v>96</v>
      </c>
      <c r="D92" s="12">
        <v>46119.833333333299</v>
      </c>
      <c r="E92" s="12">
        <v>46120.25</v>
      </c>
      <c r="F92" s="11" t="s">
        <v>95</v>
      </c>
    </row>
    <row r="93" spans="1:6" ht="60">
      <c r="A93" s="10" t="s">
        <v>83</v>
      </c>
      <c r="B93" s="10" t="s">
        <v>5</v>
      </c>
      <c r="C93" s="11" t="s">
        <v>99</v>
      </c>
      <c r="D93" s="12">
        <v>46119.833333333299</v>
      </c>
      <c r="E93" s="12">
        <v>46120.25</v>
      </c>
      <c r="F93" s="11" t="s">
        <v>100</v>
      </c>
    </row>
    <row r="94" spans="1:6" ht="60">
      <c r="A94" s="10" t="s">
        <v>83</v>
      </c>
      <c r="B94" s="10" t="s">
        <v>4</v>
      </c>
      <c r="C94" s="11" t="s">
        <v>101</v>
      </c>
      <c r="D94" s="12">
        <v>46119.833333333299</v>
      </c>
      <c r="E94" s="12">
        <v>46120.25</v>
      </c>
      <c r="F94" s="11" t="s">
        <v>100</v>
      </c>
    </row>
    <row r="95" spans="1:6" ht="75">
      <c r="A95" s="10" t="s">
        <v>463</v>
      </c>
      <c r="B95" s="10" t="s">
        <v>18</v>
      </c>
      <c r="C95" s="11" t="s">
        <v>464</v>
      </c>
      <c r="D95" s="12">
        <v>46119.875</v>
      </c>
      <c r="E95" s="12">
        <v>46120.25</v>
      </c>
      <c r="F95" s="11" t="s">
        <v>465</v>
      </c>
    </row>
    <row r="96" spans="1:6" ht="75">
      <c r="A96" s="10" t="s">
        <v>463</v>
      </c>
      <c r="B96" s="10" t="s">
        <v>2</v>
      </c>
      <c r="C96" s="11" t="s">
        <v>611</v>
      </c>
      <c r="D96" s="12">
        <v>46119.875</v>
      </c>
      <c r="E96" s="12">
        <v>46120.25</v>
      </c>
      <c r="F96" s="11" t="s">
        <v>465</v>
      </c>
    </row>
    <row r="97" spans="1:6" ht="75">
      <c r="A97" s="10" t="s">
        <v>463</v>
      </c>
      <c r="B97" s="10" t="s">
        <v>2</v>
      </c>
      <c r="C97" s="11" t="s">
        <v>468</v>
      </c>
      <c r="D97" s="12">
        <v>46119.875</v>
      </c>
      <c r="E97" s="12">
        <v>46120.25</v>
      </c>
      <c r="F97" s="11" t="s">
        <v>465</v>
      </c>
    </row>
    <row r="98" spans="1:6" ht="75">
      <c r="A98" s="10" t="s">
        <v>466</v>
      </c>
      <c r="B98" s="10" t="s">
        <v>2</v>
      </c>
      <c r="C98" s="11" t="s">
        <v>467</v>
      </c>
      <c r="D98" s="12">
        <v>46119.875</v>
      </c>
      <c r="E98" s="12">
        <v>46120.25</v>
      </c>
      <c r="F98" s="11" t="s">
        <v>465</v>
      </c>
    </row>
    <row r="99" spans="1:6" ht="60">
      <c r="A99" s="10" t="s">
        <v>469</v>
      </c>
      <c r="B99" s="10" t="s">
        <v>4</v>
      </c>
      <c r="C99" s="11" t="s">
        <v>470</v>
      </c>
      <c r="D99" s="12">
        <v>46119.833333333299</v>
      </c>
      <c r="E99" s="12">
        <v>46120.208333333299</v>
      </c>
      <c r="F99" s="11" t="s">
        <v>471</v>
      </c>
    </row>
    <row r="100" spans="1:6" ht="60">
      <c r="A100" s="10" t="s">
        <v>469</v>
      </c>
      <c r="B100" s="10" t="s">
        <v>4</v>
      </c>
      <c r="C100" s="11" t="s">
        <v>621</v>
      </c>
      <c r="D100" s="12">
        <v>46119.833333333299</v>
      </c>
      <c r="E100" s="12">
        <v>46120.208333333299</v>
      </c>
      <c r="F100" s="11" t="s">
        <v>473</v>
      </c>
    </row>
    <row r="101" spans="1:6" ht="45">
      <c r="A101" s="10" t="s">
        <v>469</v>
      </c>
      <c r="B101" s="10" t="s">
        <v>4</v>
      </c>
      <c r="C101" s="11" t="s">
        <v>476</v>
      </c>
      <c r="D101" s="12">
        <v>46119.833333333299</v>
      </c>
      <c r="E101" s="12">
        <v>46120.208333333299</v>
      </c>
      <c r="F101" s="11" t="s">
        <v>475</v>
      </c>
    </row>
    <row r="102" spans="1:6" ht="45">
      <c r="A102" s="10" t="s">
        <v>622</v>
      </c>
      <c r="B102" s="10" t="s">
        <v>4</v>
      </c>
      <c r="C102" s="11" t="s">
        <v>474</v>
      </c>
      <c r="D102" s="12">
        <v>46119.833333333299</v>
      </c>
      <c r="E102" s="12">
        <v>46120.208333333299</v>
      </c>
      <c r="F102" s="11" t="s">
        <v>475</v>
      </c>
    </row>
    <row r="103" spans="1:6" ht="60">
      <c r="A103" s="10" t="s">
        <v>283</v>
      </c>
      <c r="B103" s="10" t="s">
        <v>6</v>
      </c>
      <c r="C103" s="11" t="s">
        <v>284</v>
      </c>
      <c r="D103" s="12">
        <v>46119.875</v>
      </c>
      <c r="E103" s="12">
        <v>46120.25</v>
      </c>
      <c r="F103" s="11" t="s">
        <v>285</v>
      </c>
    </row>
    <row r="104" spans="1:6" ht="90">
      <c r="A104" s="10" t="s">
        <v>32</v>
      </c>
      <c r="B104" s="10" t="s">
        <v>5</v>
      </c>
      <c r="C104" s="11" t="s">
        <v>33</v>
      </c>
      <c r="D104" s="12">
        <v>46118.25</v>
      </c>
      <c r="E104" s="12">
        <v>46139.25</v>
      </c>
      <c r="F104" s="11" t="s">
        <v>34</v>
      </c>
    </row>
    <row r="105" spans="1:6" ht="90">
      <c r="A105" s="10" t="s">
        <v>32</v>
      </c>
      <c r="B105" s="10" t="s">
        <v>4</v>
      </c>
      <c r="C105" s="11" t="s">
        <v>149</v>
      </c>
      <c r="D105" s="12">
        <v>46119.833333333299</v>
      </c>
      <c r="E105" s="12">
        <v>46120.25</v>
      </c>
      <c r="F105" s="11" t="s">
        <v>34</v>
      </c>
    </row>
    <row r="106" spans="1:6" ht="90">
      <c r="A106" s="10" t="s">
        <v>32</v>
      </c>
      <c r="B106" s="10" t="s">
        <v>18</v>
      </c>
      <c r="C106" s="11" t="s">
        <v>191</v>
      </c>
      <c r="D106" s="12">
        <v>46119.833333333299</v>
      </c>
      <c r="E106" s="12">
        <v>46120.25</v>
      </c>
      <c r="F106" s="11" t="s">
        <v>192</v>
      </c>
    </row>
    <row r="107" spans="1:6" ht="45">
      <c r="A107" s="10" t="s">
        <v>258</v>
      </c>
      <c r="B107" s="10" t="s">
        <v>2</v>
      </c>
      <c r="C107" s="11" t="s">
        <v>259</v>
      </c>
      <c r="D107" s="12">
        <v>46119.875</v>
      </c>
      <c r="E107" s="12">
        <v>46120.208333333299</v>
      </c>
      <c r="F107" s="11" t="s">
        <v>260</v>
      </c>
    </row>
    <row r="108" spans="1:6" ht="45">
      <c r="A108" s="10" t="s">
        <v>300</v>
      </c>
      <c r="B108" s="10" t="s">
        <v>4</v>
      </c>
      <c r="C108" s="11" t="s">
        <v>301</v>
      </c>
      <c r="D108" s="12">
        <v>46119.875</v>
      </c>
      <c r="E108" s="12">
        <v>46120.25</v>
      </c>
      <c r="F108" s="11" t="s">
        <v>302</v>
      </c>
    </row>
    <row r="109" spans="1:6" ht="90">
      <c r="A109" s="10" t="s">
        <v>210</v>
      </c>
      <c r="B109" s="10" t="s">
        <v>5</v>
      </c>
      <c r="C109" s="11" t="s">
        <v>211</v>
      </c>
      <c r="D109" s="12">
        <v>46119.833333333299</v>
      </c>
      <c r="E109" s="12">
        <v>46120.25</v>
      </c>
      <c r="F109" s="11" t="s">
        <v>212</v>
      </c>
    </row>
    <row r="110" spans="1:6" ht="90">
      <c r="A110" s="10" t="s">
        <v>210</v>
      </c>
      <c r="B110" s="10" t="s">
        <v>4</v>
      </c>
      <c r="C110" s="11" t="s">
        <v>213</v>
      </c>
      <c r="D110" s="12">
        <v>46119.833333333299</v>
      </c>
      <c r="E110" s="12">
        <v>46120.25</v>
      </c>
      <c r="F110" s="11" t="s">
        <v>212</v>
      </c>
    </row>
    <row r="111" spans="1:6" ht="90">
      <c r="A111" s="10" t="s">
        <v>210</v>
      </c>
      <c r="B111" s="10" t="s">
        <v>4</v>
      </c>
      <c r="C111" s="11" t="s">
        <v>214</v>
      </c>
      <c r="D111" s="12">
        <v>46119.833333333299</v>
      </c>
      <c r="E111" s="12">
        <v>46120.25</v>
      </c>
      <c r="F111" s="11" t="s">
        <v>212</v>
      </c>
    </row>
    <row r="112" spans="1:6" ht="90">
      <c r="A112" s="10" t="s">
        <v>210</v>
      </c>
      <c r="B112" s="10" t="s">
        <v>4</v>
      </c>
      <c r="C112" s="11" t="s">
        <v>215</v>
      </c>
      <c r="D112" s="12">
        <v>46119.833333333299</v>
      </c>
      <c r="E112" s="12">
        <v>46120.25</v>
      </c>
      <c r="F112" s="11" t="s">
        <v>212</v>
      </c>
    </row>
    <row r="113" spans="1:6" ht="90">
      <c r="A113" s="10" t="s">
        <v>210</v>
      </c>
      <c r="B113" s="10" t="s">
        <v>4</v>
      </c>
      <c r="C113" s="11" t="s">
        <v>216</v>
      </c>
      <c r="D113" s="12">
        <v>46119.833333333299</v>
      </c>
      <c r="E113" s="12">
        <v>46120.25</v>
      </c>
      <c r="F113" s="11" t="s">
        <v>212</v>
      </c>
    </row>
    <row r="114" spans="1:6" ht="90">
      <c r="A114" s="10" t="s">
        <v>210</v>
      </c>
      <c r="B114" s="10" t="s">
        <v>5</v>
      </c>
      <c r="C114" s="11" t="s">
        <v>217</v>
      </c>
      <c r="D114" s="12">
        <v>46119.833333333299</v>
      </c>
      <c r="E114" s="12">
        <v>46120.25</v>
      </c>
      <c r="F114" s="11" t="s">
        <v>212</v>
      </c>
    </row>
    <row r="115" spans="1:6" ht="90">
      <c r="A115" s="10" t="s">
        <v>210</v>
      </c>
      <c r="B115" s="10" t="s">
        <v>5</v>
      </c>
      <c r="C115" s="11" t="s">
        <v>218</v>
      </c>
      <c r="D115" s="12">
        <v>46119.833333333299</v>
      </c>
      <c r="E115" s="12">
        <v>46120.25</v>
      </c>
      <c r="F115" s="11" t="s">
        <v>212</v>
      </c>
    </row>
    <row r="116" spans="1:6" ht="90">
      <c r="A116" s="10" t="s">
        <v>210</v>
      </c>
      <c r="B116" s="10" t="s">
        <v>5</v>
      </c>
      <c r="C116" s="11" t="s">
        <v>219</v>
      </c>
      <c r="D116" s="12">
        <v>46119.833333333299</v>
      </c>
      <c r="E116" s="12">
        <v>46120.25</v>
      </c>
      <c r="F116" s="11" t="s">
        <v>212</v>
      </c>
    </row>
    <row r="117" spans="1:6" ht="75">
      <c r="A117" s="10" t="s">
        <v>210</v>
      </c>
      <c r="B117" s="10" t="s">
        <v>4</v>
      </c>
      <c r="C117" s="11" t="s">
        <v>230</v>
      </c>
      <c r="D117" s="12">
        <v>46119.833333333299</v>
      </c>
      <c r="E117" s="12">
        <v>46120.25</v>
      </c>
      <c r="F117" s="11" t="s">
        <v>231</v>
      </c>
    </row>
    <row r="118" spans="1:6" ht="75">
      <c r="A118" s="10" t="s">
        <v>210</v>
      </c>
      <c r="B118" s="10" t="s">
        <v>4</v>
      </c>
      <c r="C118" s="11" t="s">
        <v>232</v>
      </c>
      <c r="D118" s="12">
        <v>46119.833333333299</v>
      </c>
      <c r="E118" s="12">
        <v>46120.25</v>
      </c>
      <c r="F118" s="11" t="s">
        <v>231</v>
      </c>
    </row>
    <row r="119" spans="1:6" ht="75">
      <c r="A119" s="10" t="s">
        <v>210</v>
      </c>
      <c r="B119" s="10" t="s">
        <v>4</v>
      </c>
      <c r="C119" s="11" t="s">
        <v>233</v>
      </c>
      <c r="D119" s="12">
        <v>46119.833333333299</v>
      </c>
      <c r="E119" s="12">
        <v>46120.25</v>
      </c>
      <c r="F119" s="11" t="s">
        <v>231</v>
      </c>
    </row>
    <row r="120" spans="1:6" ht="75">
      <c r="A120" s="10" t="s">
        <v>193</v>
      </c>
      <c r="B120" s="10" t="s">
        <v>5</v>
      </c>
      <c r="C120" s="11" t="s">
        <v>194</v>
      </c>
      <c r="D120" s="12">
        <v>46119.833333333299</v>
      </c>
      <c r="E120" s="12">
        <v>46120.25</v>
      </c>
      <c r="F120" s="11" t="s">
        <v>195</v>
      </c>
    </row>
    <row r="121" spans="1:6" ht="75">
      <c r="A121" s="10" t="s">
        <v>193</v>
      </c>
      <c r="B121" s="10" t="s">
        <v>5</v>
      </c>
      <c r="C121" s="11" t="s">
        <v>196</v>
      </c>
      <c r="D121" s="12">
        <v>46119.833333333299</v>
      </c>
      <c r="E121" s="12">
        <v>46120.25</v>
      </c>
      <c r="F121" s="11" t="s">
        <v>195</v>
      </c>
    </row>
    <row r="122" spans="1:6" ht="60">
      <c r="A122" s="10" t="s">
        <v>244</v>
      </c>
      <c r="B122" s="10" t="s">
        <v>4</v>
      </c>
      <c r="C122" s="11" t="s">
        <v>245</v>
      </c>
      <c r="D122" s="12">
        <v>46119.833333333299</v>
      </c>
      <c r="E122" s="12">
        <v>46120.25</v>
      </c>
      <c r="F122" s="11" t="s">
        <v>246</v>
      </c>
    </row>
    <row r="123" spans="1:6" ht="60">
      <c r="A123" s="10" t="s">
        <v>244</v>
      </c>
      <c r="B123" s="10" t="s">
        <v>5</v>
      </c>
      <c r="C123" s="11" t="s">
        <v>247</v>
      </c>
      <c r="D123" s="12">
        <v>46119.833333333299</v>
      </c>
      <c r="E123" s="12">
        <v>46120.25</v>
      </c>
      <c r="F123" s="11" t="s">
        <v>246</v>
      </c>
    </row>
    <row r="124" spans="1:6" ht="45">
      <c r="A124" s="10" t="s">
        <v>280</v>
      </c>
      <c r="B124" s="10" t="s">
        <v>6</v>
      </c>
      <c r="C124" s="11" t="s">
        <v>281</v>
      </c>
      <c r="D124" s="12">
        <v>46119.833333333299</v>
      </c>
      <c r="E124" s="12">
        <v>46120.25</v>
      </c>
      <c r="F124" s="11" t="s">
        <v>282</v>
      </c>
    </row>
    <row r="125" spans="1:6" ht="75">
      <c r="A125" s="10" t="s">
        <v>125</v>
      </c>
      <c r="B125" s="10" t="s">
        <v>6</v>
      </c>
      <c r="C125" s="11" t="s">
        <v>126</v>
      </c>
      <c r="D125" s="12">
        <v>46119.916666666701</v>
      </c>
      <c r="E125" s="12">
        <v>46120.208333333299</v>
      </c>
      <c r="F125" s="11" t="s">
        <v>127</v>
      </c>
    </row>
    <row r="126" spans="1:6" ht="75">
      <c r="A126" s="10" t="s">
        <v>125</v>
      </c>
      <c r="B126" s="10" t="s">
        <v>6</v>
      </c>
      <c r="C126" s="11" t="s">
        <v>128</v>
      </c>
      <c r="D126" s="12">
        <v>46119.916666666701</v>
      </c>
      <c r="E126" s="12">
        <v>46120.208333333299</v>
      </c>
      <c r="F126" s="11" t="s">
        <v>127</v>
      </c>
    </row>
    <row r="127" spans="1:6" ht="90">
      <c r="A127" s="10" t="s">
        <v>125</v>
      </c>
      <c r="B127" s="10" t="s">
        <v>6</v>
      </c>
      <c r="C127" s="11" t="s">
        <v>177</v>
      </c>
      <c r="D127" s="12">
        <v>46119.916666666701</v>
      </c>
      <c r="E127" s="12">
        <v>46120.25</v>
      </c>
      <c r="F127" s="11" t="s">
        <v>178</v>
      </c>
    </row>
    <row r="128" spans="1:6" ht="90">
      <c r="A128" s="10" t="s">
        <v>125</v>
      </c>
      <c r="B128" s="10" t="s">
        <v>6</v>
      </c>
      <c r="C128" s="11" t="s">
        <v>179</v>
      </c>
      <c r="D128" s="12">
        <v>46119.916666666701</v>
      </c>
      <c r="E128" s="12">
        <v>46120.25</v>
      </c>
      <c r="F128" s="11" t="s">
        <v>178</v>
      </c>
    </row>
    <row r="129" spans="1:6" ht="45">
      <c r="A129" s="10" t="s">
        <v>125</v>
      </c>
      <c r="B129" s="10" t="s">
        <v>6</v>
      </c>
      <c r="C129" s="11" t="s">
        <v>187</v>
      </c>
      <c r="D129" s="12">
        <v>46119.833333333299</v>
      </c>
      <c r="E129" s="12">
        <v>46120.25</v>
      </c>
      <c r="F129" s="11" t="s">
        <v>188</v>
      </c>
    </row>
    <row r="130" spans="1:6" ht="60">
      <c r="A130" s="10" t="s">
        <v>125</v>
      </c>
      <c r="B130" s="10" t="s">
        <v>2</v>
      </c>
      <c r="C130" s="11" t="s">
        <v>197</v>
      </c>
      <c r="D130" s="12">
        <v>46119.875</v>
      </c>
      <c r="E130" s="12">
        <v>46120.25</v>
      </c>
      <c r="F130" s="11" t="s">
        <v>198</v>
      </c>
    </row>
    <row r="131" spans="1:6" ht="60">
      <c r="A131" s="10" t="s">
        <v>125</v>
      </c>
      <c r="B131" s="10" t="s">
        <v>2</v>
      </c>
      <c r="C131" s="11" t="s">
        <v>199</v>
      </c>
      <c r="D131" s="12">
        <v>46119.875</v>
      </c>
      <c r="E131" s="12">
        <v>46120.25</v>
      </c>
      <c r="F131" s="11" t="s">
        <v>198</v>
      </c>
    </row>
    <row r="132" spans="1:6" ht="60">
      <c r="A132" s="10" t="s">
        <v>125</v>
      </c>
      <c r="B132" s="10" t="s">
        <v>2</v>
      </c>
      <c r="C132" s="11" t="s">
        <v>200</v>
      </c>
      <c r="D132" s="12">
        <v>46119.875</v>
      </c>
      <c r="E132" s="12">
        <v>46120.25</v>
      </c>
      <c r="F132" s="11" t="s">
        <v>198</v>
      </c>
    </row>
    <row r="133" spans="1:6" ht="60">
      <c r="A133" s="10" t="s">
        <v>125</v>
      </c>
      <c r="B133" s="10" t="s">
        <v>2</v>
      </c>
      <c r="C133" s="11" t="s">
        <v>201</v>
      </c>
      <c r="D133" s="12">
        <v>46119.875</v>
      </c>
      <c r="E133" s="12">
        <v>46120.25</v>
      </c>
      <c r="F133" s="11" t="s">
        <v>198</v>
      </c>
    </row>
    <row r="134" spans="1:6" ht="60">
      <c r="A134" s="10" t="s">
        <v>125</v>
      </c>
      <c r="B134" s="10" t="s">
        <v>2</v>
      </c>
      <c r="C134" s="11" t="s">
        <v>202</v>
      </c>
      <c r="D134" s="12">
        <v>46119.875</v>
      </c>
      <c r="E134" s="12">
        <v>46120.25</v>
      </c>
      <c r="F134" s="11" t="s">
        <v>198</v>
      </c>
    </row>
    <row r="135" spans="1:6" ht="60">
      <c r="A135" s="10" t="s">
        <v>89</v>
      </c>
      <c r="B135" s="10" t="s">
        <v>2</v>
      </c>
      <c r="C135" s="11" t="s">
        <v>90</v>
      </c>
      <c r="D135" s="12">
        <v>46119.875</v>
      </c>
      <c r="E135" s="12">
        <v>46120.208333333299</v>
      </c>
      <c r="F135" s="11" t="s">
        <v>91</v>
      </c>
    </row>
    <row r="136" spans="1:6" ht="60">
      <c r="A136" s="10" t="s">
        <v>89</v>
      </c>
      <c r="B136" s="10" t="s">
        <v>6</v>
      </c>
      <c r="C136" s="11" t="s">
        <v>97</v>
      </c>
      <c r="D136" s="12">
        <v>46119.875</v>
      </c>
      <c r="E136" s="12">
        <v>46120.208333333299</v>
      </c>
      <c r="F136" s="11" t="s">
        <v>98</v>
      </c>
    </row>
    <row r="137" spans="1:6" ht="45">
      <c r="A137" s="10" t="s">
        <v>220</v>
      </c>
      <c r="B137" s="10" t="s">
        <v>6</v>
      </c>
      <c r="C137" s="11" t="s">
        <v>221</v>
      </c>
      <c r="D137" s="12">
        <v>46119.833333333299</v>
      </c>
      <c r="E137" s="12">
        <v>46120.25</v>
      </c>
      <c r="F137" s="11" t="s">
        <v>222</v>
      </c>
    </row>
    <row r="138" spans="1:6" ht="45">
      <c r="A138" s="10" t="s">
        <v>220</v>
      </c>
      <c r="B138" s="10" t="s">
        <v>6</v>
      </c>
      <c r="C138" s="11" t="s">
        <v>223</v>
      </c>
      <c r="D138" s="12">
        <v>46119.833333333299</v>
      </c>
      <c r="E138" s="12">
        <v>46120.25</v>
      </c>
      <c r="F138" s="11" t="s">
        <v>222</v>
      </c>
    </row>
    <row r="139" spans="1:6" ht="75">
      <c r="A139" s="10" t="s">
        <v>220</v>
      </c>
      <c r="B139" s="10" t="s">
        <v>6</v>
      </c>
      <c r="C139" s="11" t="s">
        <v>234</v>
      </c>
      <c r="D139" s="12">
        <v>46119.875</v>
      </c>
      <c r="E139" s="12">
        <v>46120.25</v>
      </c>
      <c r="F139" s="11" t="s">
        <v>235</v>
      </c>
    </row>
    <row r="140" spans="1:6" ht="60">
      <c r="A140" s="10" t="s">
        <v>220</v>
      </c>
      <c r="B140" s="10" t="s">
        <v>2</v>
      </c>
      <c r="C140" s="11" t="s">
        <v>236</v>
      </c>
      <c r="D140" s="12">
        <v>46119.833333333299</v>
      </c>
      <c r="E140" s="12">
        <v>46120.25</v>
      </c>
      <c r="F140" s="11" t="s">
        <v>237</v>
      </c>
    </row>
    <row r="141" spans="1:6" ht="45">
      <c r="A141" s="10" t="s">
        <v>356</v>
      </c>
      <c r="B141" s="10" t="s">
        <v>4</v>
      </c>
      <c r="C141" s="11" t="s">
        <v>357</v>
      </c>
      <c r="D141" s="12">
        <v>46119.833333333299</v>
      </c>
      <c r="E141" s="12">
        <v>46120.25</v>
      </c>
      <c r="F141" s="11" t="s">
        <v>358</v>
      </c>
    </row>
    <row r="142" spans="1:6" ht="45">
      <c r="A142" s="10" t="s">
        <v>356</v>
      </c>
      <c r="B142" s="10" t="s">
        <v>4</v>
      </c>
      <c r="C142" s="11" t="s">
        <v>359</v>
      </c>
      <c r="D142" s="12">
        <v>46119.833333333299</v>
      </c>
      <c r="E142" s="12">
        <v>46120.25</v>
      </c>
      <c r="F142" s="11" t="s">
        <v>358</v>
      </c>
    </row>
    <row r="143" spans="1:6" ht="45">
      <c r="A143" s="10" t="s">
        <v>356</v>
      </c>
      <c r="B143" s="10" t="s">
        <v>5</v>
      </c>
      <c r="C143" s="11" t="s">
        <v>367</v>
      </c>
      <c r="D143" s="12">
        <v>46119.833333333299</v>
      </c>
      <c r="E143" s="12">
        <v>46120.25</v>
      </c>
      <c r="F143" s="11" t="s">
        <v>368</v>
      </c>
    </row>
    <row r="144" spans="1:6" ht="45">
      <c r="A144" s="10" t="s">
        <v>356</v>
      </c>
      <c r="B144" s="10" t="s">
        <v>5</v>
      </c>
      <c r="C144" s="11" t="s">
        <v>369</v>
      </c>
      <c r="D144" s="12">
        <v>46119.833333333299</v>
      </c>
      <c r="E144" s="12">
        <v>46120.25</v>
      </c>
      <c r="F144" s="11" t="s">
        <v>368</v>
      </c>
    </row>
    <row r="145" spans="1:6" ht="60">
      <c r="A145" s="10" t="s">
        <v>59</v>
      </c>
      <c r="B145" s="10" t="s">
        <v>4</v>
      </c>
      <c r="C145" s="11" t="s">
        <v>60</v>
      </c>
      <c r="D145" s="12">
        <v>46114.25</v>
      </c>
      <c r="E145" s="12">
        <v>46119.833333333299</v>
      </c>
      <c r="F145" s="11" t="s">
        <v>61</v>
      </c>
    </row>
    <row r="146" spans="1:6" ht="60">
      <c r="A146" s="10" t="s">
        <v>59</v>
      </c>
      <c r="B146" s="10" t="s">
        <v>4</v>
      </c>
      <c r="C146" s="11" t="s">
        <v>370</v>
      </c>
      <c r="D146" s="12">
        <v>46119.833333333299</v>
      </c>
      <c r="E146" s="12">
        <v>46120.25</v>
      </c>
      <c r="F146" s="11" t="s">
        <v>61</v>
      </c>
    </row>
    <row r="147" spans="1:6" ht="60">
      <c r="A147" s="10" t="s">
        <v>59</v>
      </c>
      <c r="B147" s="10" t="s">
        <v>5</v>
      </c>
      <c r="C147" s="11" t="s">
        <v>371</v>
      </c>
      <c r="D147" s="12">
        <v>46119.833333333299</v>
      </c>
      <c r="E147" s="12">
        <v>46120.25</v>
      </c>
      <c r="F147" s="11" t="s">
        <v>61</v>
      </c>
    </row>
    <row r="148" spans="1:6" ht="45">
      <c r="A148" s="10" t="s">
        <v>59</v>
      </c>
      <c r="B148" s="10" t="s">
        <v>5</v>
      </c>
      <c r="C148" s="11" t="s">
        <v>374</v>
      </c>
      <c r="D148" s="12">
        <v>46119.833333333299</v>
      </c>
      <c r="E148" s="12">
        <v>46120.25</v>
      </c>
      <c r="F148" s="11" t="s">
        <v>375</v>
      </c>
    </row>
    <row r="149" spans="1:6" ht="45">
      <c r="A149" s="10" t="s">
        <v>59</v>
      </c>
      <c r="B149" s="10" t="s">
        <v>5</v>
      </c>
      <c r="C149" s="11" t="s">
        <v>376</v>
      </c>
      <c r="D149" s="12">
        <v>46119.833333333299</v>
      </c>
      <c r="E149" s="12">
        <v>46120.25</v>
      </c>
      <c r="F149" s="11" t="s">
        <v>375</v>
      </c>
    </row>
    <row r="150" spans="1:6" ht="30">
      <c r="A150" s="10" t="s">
        <v>59</v>
      </c>
      <c r="B150" s="10" t="s">
        <v>4</v>
      </c>
      <c r="C150" s="11" t="s">
        <v>377</v>
      </c>
      <c r="D150" s="12">
        <v>46119.833333333299</v>
      </c>
      <c r="E150" s="12">
        <v>46120.25</v>
      </c>
      <c r="F150" s="11" t="s">
        <v>378</v>
      </c>
    </row>
    <row r="151" spans="1:6" ht="60">
      <c r="A151" s="10" t="s">
        <v>67</v>
      </c>
      <c r="B151" s="10" t="s">
        <v>7</v>
      </c>
      <c r="C151" s="11" t="s">
        <v>386</v>
      </c>
      <c r="D151" s="12">
        <v>46119.916666666701</v>
      </c>
      <c r="E151" s="12">
        <v>46120.229166666701</v>
      </c>
      <c r="F151" s="11" t="s">
        <v>387</v>
      </c>
    </row>
    <row r="152" spans="1:6" ht="60">
      <c r="A152" s="10" t="s">
        <v>67</v>
      </c>
      <c r="B152" s="10" t="s">
        <v>7</v>
      </c>
      <c r="C152" s="11" t="s">
        <v>388</v>
      </c>
      <c r="D152" s="12">
        <v>46119.916666666701</v>
      </c>
      <c r="E152" s="12">
        <v>46120.229166666701</v>
      </c>
      <c r="F152" s="11" t="s">
        <v>389</v>
      </c>
    </row>
    <row r="153" spans="1:6" ht="90">
      <c r="A153" s="10" t="s">
        <v>67</v>
      </c>
      <c r="B153" s="10" t="s">
        <v>8</v>
      </c>
      <c r="C153" s="11" t="s">
        <v>390</v>
      </c>
      <c r="D153" s="12">
        <v>46119.916666666701</v>
      </c>
      <c r="E153" s="12">
        <v>46120.229166666701</v>
      </c>
      <c r="F153" s="11" t="s">
        <v>391</v>
      </c>
    </row>
    <row r="154" spans="1:6" ht="60">
      <c r="A154" s="10" t="s">
        <v>67</v>
      </c>
      <c r="B154" s="10" t="s">
        <v>7</v>
      </c>
      <c r="C154" s="11" t="s">
        <v>392</v>
      </c>
      <c r="D154" s="12">
        <v>46119.916666666701</v>
      </c>
      <c r="E154" s="12">
        <v>46120.229166666701</v>
      </c>
      <c r="F154" s="11" t="s">
        <v>393</v>
      </c>
    </row>
    <row r="155" spans="1:6" ht="90">
      <c r="A155" s="10" t="s">
        <v>67</v>
      </c>
      <c r="B155" s="10" t="s">
        <v>8</v>
      </c>
      <c r="C155" s="11" t="s">
        <v>394</v>
      </c>
      <c r="D155" s="12">
        <v>46119.916666666701</v>
      </c>
      <c r="E155" s="12">
        <v>46120.229166666701</v>
      </c>
      <c r="F155" s="11" t="s">
        <v>395</v>
      </c>
    </row>
    <row r="156" spans="1:6" ht="60">
      <c r="A156" s="10" t="s">
        <v>67</v>
      </c>
      <c r="B156" s="10" t="s">
        <v>7</v>
      </c>
      <c r="C156" s="11" t="s">
        <v>79</v>
      </c>
      <c r="D156" s="12">
        <v>46119.416666666701</v>
      </c>
      <c r="E156" s="12">
        <v>46120.229166666701</v>
      </c>
      <c r="F156" s="11" t="s">
        <v>80</v>
      </c>
    </row>
    <row r="157" spans="1:6" ht="90">
      <c r="A157" s="10" t="s">
        <v>67</v>
      </c>
      <c r="B157" s="10" t="s">
        <v>18</v>
      </c>
      <c r="C157" s="11" t="s">
        <v>396</v>
      </c>
      <c r="D157" s="12">
        <v>46119.916666666701</v>
      </c>
      <c r="E157" s="12">
        <v>46120.229166666701</v>
      </c>
      <c r="F157" s="11" t="s">
        <v>397</v>
      </c>
    </row>
    <row r="158" spans="1:6" ht="90">
      <c r="A158" s="10" t="s">
        <v>67</v>
      </c>
      <c r="B158" s="10" t="s">
        <v>7</v>
      </c>
      <c r="C158" s="11" t="s">
        <v>398</v>
      </c>
      <c r="D158" s="12">
        <v>46119.916666666701</v>
      </c>
      <c r="E158" s="12">
        <v>46120.229166666701</v>
      </c>
      <c r="F158" s="11" t="s">
        <v>397</v>
      </c>
    </row>
    <row r="159" spans="1:6" ht="60">
      <c r="A159" s="10" t="s">
        <v>323</v>
      </c>
      <c r="B159" s="10" t="s">
        <v>4</v>
      </c>
      <c r="C159" s="11" t="s">
        <v>324</v>
      </c>
      <c r="D159" s="12">
        <v>46119.875</v>
      </c>
      <c r="E159" s="12">
        <v>46120.25</v>
      </c>
      <c r="F159" s="11" t="s">
        <v>325</v>
      </c>
    </row>
    <row r="160" spans="1:6" ht="30">
      <c r="A160" s="10" t="s">
        <v>323</v>
      </c>
      <c r="B160" s="10" t="s">
        <v>4</v>
      </c>
      <c r="C160" s="11" t="s">
        <v>336</v>
      </c>
      <c r="D160" s="12">
        <v>46119.875</v>
      </c>
      <c r="E160" s="12">
        <v>46120.25</v>
      </c>
      <c r="F160" s="11" t="s">
        <v>337</v>
      </c>
    </row>
    <row r="161" spans="1:6" ht="30">
      <c r="A161" s="10" t="s">
        <v>323</v>
      </c>
      <c r="B161" s="10" t="s">
        <v>18</v>
      </c>
      <c r="C161" s="11" t="s">
        <v>340</v>
      </c>
      <c r="D161" s="12">
        <v>46119.875</v>
      </c>
      <c r="E161" s="12">
        <v>46120.25</v>
      </c>
      <c r="F161" s="11" t="s">
        <v>337</v>
      </c>
    </row>
    <row r="162" spans="1:6" ht="30">
      <c r="A162" s="10" t="s">
        <v>338</v>
      </c>
      <c r="B162" s="10" t="s">
        <v>2</v>
      </c>
      <c r="C162" s="11" t="s">
        <v>339</v>
      </c>
      <c r="D162" s="12">
        <v>46119.875</v>
      </c>
      <c r="E162" s="12">
        <v>46120.25</v>
      </c>
      <c r="F162" s="11" t="s">
        <v>337</v>
      </c>
    </row>
    <row r="163" spans="1:6" ht="30">
      <c r="A163" s="10" t="s">
        <v>338</v>
      </c>
      <c r="B163" s="10" t="s">
        <v>6</v>
      </c>
      <c r="C163" s="11" t="s">
        <v>341</v>
      </c>
      <c r="D163" s="12">
        <v>46119.875</v>
      </c>
      <c r="E163" s="12">
        <v>46120.25</v>
      </c>
      <c r="F163" s="11" t="s">
        <v>337</v>
      </c>
    </row>
    <row r="164" spans="1:6" ht="30">
      <c r="A164" s="10" t="s">
        <v>326</v>
      </c>
      <c r="B164" s="10" t="s">
        <v>2</v>
      </c>
      <c r="C164" s="11" t="s">
        <v>327</v>
      </c>
      <c r="D164" s="12">
        <v>46119.875</v>
      </c>
      <c r="E164" s="12">
        <v>46120.25</v>
      </c>
      <c r="F164" s="11" t="s">
        <v>328</v>
      </c>
    </row>
    <row r="165" spans="1:6" ht="30">
      <c r="A165" s="10" t="s">
        <v>326</v>
      </c>
      <c r="B165" s="10" t="s">
        <v>2</v>
      </c>
      <c r="C165" s="11" t="s">
        <v>329</v>
      </c>
      <c r="D165" s="12">
        <v>46119.875</v>
      </c>
      <c r="E165" s="12">
        <v>46120.25</v>
      </c>
      <c r="F165" s="11" t="s">
        <v>328</v>
      </c>
    </row>
    <row r="166" spans="1:6" ht="75">
      <c r="A166" s="10" t="s">
        <v>326</v>
      </c>
      <c r="B166" s="10" t="s">
        <v>5</v>
      </c>
      <c r="C166" s="11" t="s">
        <v>619</v>
      </c>
      <c r="D166" s="12">
        <v>46119.916666666701</v>
      </c>
      <c r="E166" s="12">
        <v>46120.229166666701</v>
      </c>
      <c r="F166" s="11" t="s">
        <v>620</v>
      </c>
    </row>
    <row r="167" spans="1:6" ht="30">
      <c r="A167" s="10" t="s">
        <v>53</v>
      </c>
      <c r="B167" s="10" t="s">
        <v>4</v>
      </c>
      <c r="C167" s="11" t="s">
        <v>330</v>
      </c>
      <c r="D167" s="12">
        <v>46119.875</v>
      </c>
      <c r="E167" s="12">
        <v>46120.25</v>
      </c>
      <c r="F167" s="11" t="s">
        <v>331</v>
      </c>
    </row>
    <row r="168" spans="1:6" ht="30">
      <c r="A168" s="10" t="s">
        <v>53</v>
      </c>
      <c r="B168" s="10" t="s">
        <v>4</v>
      </c>
      <c r="C168" s="11" t="s">
        <v>332</v>
      </c>
      <c r="D168" s="12">
        <v>46119.875</v>
      </c>
      <c r="E168" s="12">
        <v>46120.25</v>
      </c>
      <c r="F168" s="11" t="s">
        <v>331</v>
      </c>
    </row>
    <row r="169" spans="1:6" ht="45">
      <c r="A169" s="10" t="s">
        <v>53</v>
      </c>
      <c r="B169" s="10" t="s">
        <v>4</v>
      </c>
      <c r="C169" s="11" t="s">
        <v>345</v>
      </c>
      <c r="D169" s="12">
        <v>46119.875</v>
      </c>
      <c r="E169" s="12">
        <v>46120.25</v>
      </c>
      <c r="F169" s="11" t="s">
        <v>346</v>
      </c>
    </row>
    <row r="170" spans="1:6" ht="60">
      <c r="A170" s="10" t="s">
        <v>53</v>
      </c>
      <c r="B170" s="10" t="s">
        <v>4</v>
      </c>
      <c r="C170" s="11" t="s">
        <v>428</v>
      </c>
      <c r="D170" s="12">
        <v>46119.833333333299</v>
      </c>
      <c r="E170" s="12">
        <v>46120.25</v>
      </c>
      <c r="F170" s="11" t="s">
        <v>429</v>
      </c>
    </row>
    <row r="171" spans="1:6" ht="75">
      <c r="A171" s="10" t="s">
        <v>21</v>
      </c>
      <c r="B171" s="10" t="s">
        <v>6</v>
      </c>
      <c r="C171" s="11" t="s">
        <v>131</v>
      </c>
      <c r="D171" s="12">
        <v>46119.927083333299</v>
      </c>
      <c r="E171" s="12">
        <v>46120.25</v>
      </c>
      <c r="F171" s="11" t="s">
        <v>132</v>
      </c>
    </row>
    <row r="172" spans="1:6" ht="75">
      <c r="A172" s="10" t="s">
        <v>21</v>
      </c>
      <c r="B172" s="10" t="s">
        <v>6</v>
      </c>
      <c r="C172" s="11" t="s">
        <v>133</v>
      </c>
      <c r="D172" s="12">
        <v>46119.927083333299</v>
      </c>
      <c r="E172" s="12">
        <v>46120.25</v>
      </c>
      <c r="F172" s="11" t="s">
        <v>132</v>
      </c>
    </row>
    <row r="173" spans="1:6" ht="75">
      <c r="A173" s="10" t="s">
        <v>21</v>
      </c>
      <c r="B173" s="10" t="s">
        <v>6</v>
      </c>
      <c r="C173" s="11" t="s">
        <v>134</v>
      </c>
      <c r="D173" s="12">
        <v>46119.927083333299</v>
      </c>
      <c r="E173" s="12">
        <v>46120.25</v>
      </c>
      <c r="F173" s="11" t="s">
        <v>132</v>
      </c>
    </row>
    <row r="174" spans="1:6" ht="75">
      <c r="A174" s="10" t="s">
        <v>21</v>
      </c>
      <c r="B174" s="10" t="s">
        <v>6</v>
      </c>
      <c r="C174" s="11" t="s">
        <v>135</v>
      </c>
      <c r="D174" s="12">
        <v>46119.927083333299</v>
      </c>
      <c r="E174" s="12">
        <v>46120.25</v>
      </c>
      <c r="F174" s="11" t="s">
        <v>132</v>
      </c>
    </row>
    <row r="175" spans="1:6" ht="75">
      <c r="A175" s="10" t="s">
        <v>21</v>
      </c>
      <c r="B175" s="10" t="s">
        <v>6</v>
      </c>
      <c r="C175" s="11" t="s">
        <v>136</v>
      </c>
      <c r="D175" s="12">
        <v>46119.927083333299</v>
      </c>
      <c r="E175" s="12">
        <v>46120.25</v>
      </c>
      <c r="F175" s="11" t="s">
        <v>132</v>
      </c>
    </row>
    <row r="176" spans="1:6" ht="60">
      <c r="A176" s="10" t="s">
        <v>21</v>
      </c>
      <c r="B176" s="10" t="s">
        <v>6</v>
      </c>
      <c r="C176" s="11" t="s">
        <v>22</v>
      </c>
      <c r="D176" s="12">
        <v>46119.927083333299</v>
      </c>
      <c r="E176" s="12">
        <v>46120.25</v>
      </c>
      <c r="F176" s="11" t="s">
        <v>23</v>
      </c>
    </row>
    <row r="177" spans="1:6" ht="60">
      <c r="A177" s="10" t="s">
        <v>21</v>
      </c>
      <c r="B177" s="10" t="s">
        <v>2</v>
      </c>
      <c r="C177" s="11" t="s">
        <v>24</v>
      </c>
      <c r="D177" s="12">
        <v>46119.927083333299</v>
      </c>
      <c r="E177" s="12">
        <v>46120.25</v>
      </c>
      <c r="F177" s="11" t="s">
        <v>25</v>
      </c>
    </row>
    <row r="178" spans="1:6" ht="75">
      <c r="A178" s="10" t="s">
        <v>21</v>
      </c>
      <c r="B178" s="10" t="s">
        <v>2</v>
      </c>
      <c r="C178" s="11" t="s">
        <v>137</v>
      </c>
      <c r="D178" s="12">
        <v>46119.875</v>
      </c>
      <c r="E178" s="12">
        <v>46120.25</v>
      </c>
      <c r="F178" s="11" t="s">
        <v>138</v>
      </c>
    </row>
    <row r="179" spans="1:6" ht="75">
      <c r="A179" s="10" t="s">
        <v>21</v>
      </c>
      <c r="B179" s="10" t="s">
        <v>2</v>
      </c>
      <c r="C179" s="11" t="s">
        <v>139</v>
      </c>
      <c r="D179" s="12">
        <v>46119.927083333299</v>
      </c>
      <c r="E179" s="12">
        <v>46120.25</v>
      </c>
      <c r="F179" s="11" t="s">
        <v>140</v>
      </c>
    </row>
    <row r="180" spans="1:6" ht="75">
      <c r="A180" s="10" t="s">
        <v>21</v>
      </c>
      <c r="B180" s="10" t="s">
        <v>2</v>
      </c>
      <c r="C180" s="11" t="s">
        <v>141</v>
      </c>
      <c r="D180" s="12">
        <v>46119.927083333299</v>
      </c>
      <c r="E180" s="12">
        <v>46120.25</v>
      </c>
      <c r="F180" s="11" t="s">
        <v>140</v>
      </c>
    </row>
    <row r="181" spans="1:6" ht="75">
      <c r="A181" s="10" t="s">
        <v>21</v>
      </c>
      <c r="B181" s="10" t="s">
        <v>2</v>
      </c>
      <c r="C181" s="11" t="s">
        <v>142</v>
      </c>
      <c r="D181" s="12">
        <v>46119.927083333299</v>
      </c>
      <c r="E181" s="12">
        <v>46120.25</v>
      </c>
      <c r="F181" s="11" t="s">
        <v>140</v>
      </c>
    </row>
    <row r="182" spans="1:6" ht="75">
      <c r="A182" s="10" t="s">
        <v>21</v>
      </c>
      <c r="B182" s="10" t="s">
        <v>2</v>
      </c>
      <c r="C182" s="11" t="s">
        <v>143</v>
      </c>
      <c r="D182" s="12">
        <v>46119.927083333299</v>
      </c>
      <c r="E182" s="12">
        <v>46120.25</v>
      </c>
      <c r="F182" s="11" t="s">
        <v>140</v>
      </c>
    </row>
    <row r="183" spans="1:6" ht="60">
      <c r="A183" s="10" t="s">
        <v>21</v>
      </c>
      <c r="B183" s="10" t="s">
        <v>6</v>
      </c>
      <c r="C183" s="11" t="s">
        <v>144</v>
      </c>
      <c r="D183" s="12">
        <v>46119.927083333299</v>
      </c>
      <c r="E183" s="12">
        <v>46120.25</v>
      </c>
      <c r="F183" s="11" t="s">
        <v>145</v>
      </c>
    </row>
    <row r="184" spans="1:6" ht="75">
      <c r="A184" s="10" t="s">
        <v>436</v>
      </c>
      <c r="B184" s="10" t="s">
        <v>6</v>
      </c>
      <c r="C184" s="11" t="s">
        <v>437</v>
      </c>
      <c r="D184" s="12">
        <v>46119.875</v>
      </c>
      <c r="E184" s="12">
        <v>46120.25</v>
      </c>
      <c r="F184" s="11" t="s">
        <v>438</v>
      </c>
    </row>
    <row r="185" spans="1:6" ht="75">
      <c r="A185" s="10" t="s">
        <v>436</v>
      </c>
      <c r="B185" s="10" t="s">
        <v>2</v>
      </c>
      <c r="C185" s="11" t="s">
        <v>448</v>
      </c>
      <c r="D185" s="12">
        <v>46119.875</v>
      </c>
      <c r="E185" s="12">
        <v>46120.25</v>
      </c>
      <c r="F185" s="11" t="s">
        <v>449</v>
      </c>
    </row>
    <row r="186" spans="1:6" ht="75">
      <c r="A186" s="10" t="s">
        <v>436</v>
      </c>
      <c r="B186" s="10" t="s">
        <v>2</v>
      </c>
      <c r="C186" s="11" t="s">
        <v>450</v>
      </c>
      <c r="D186" s="12">
        <v>46119.875</v>
      </c>
      <c r="E186" s="12">
        <v>46120.25</v>
      </c>
      <c r="F186" s="11" t="s">
        <v>449</v>
      </c>
    </row>
    <row r="187" spans="1:6" ht="75">
      <c r="A187" s="10" t="s">
        <v>436</v>
      </c>
      <c r="B187" s="10" t="s">
        <v>2</v>
      </c>
      <c r="C187" s="11" t="s">
        <v>452</v>
      </c>
      <c r="D187" s="12">
        <v>46119.875</v>
      </c>
      <c r="E187" s="12">
        <v>46120.25</v>
      </c>
      <c r="F187" s="11" t="s">
        <v>449</v>
      </c>
    </row>
    <row r="188" spans="1:6" ht="60">
      <c r="A188" s="10" t="s">
        <v>423</v>
      </c>
      <c r="B188" s="10" t="s">
        <v>2</v>
      </c>
      <c r="C188" s="11" t="s">
        <v>424</v>
      </c>
      <c r="D188" s="12">
        <v>46119.916666666701</v>
      </c>
      <c r="E188" s="12">
        <v>46120.25</v>
      </c>
      <c r="F188" s="11" t="s">
        <v>425</v>
      </c>
    </row>
    <row r="189" spans="1:6" ht="60">
      <c r="A189" s="10" t="s">
        <v>423</v>
      </c>
      <c r="B189" s="10" t="s">
        <v>2</v>
      </c>
      <c r="C189" s="11" t="s">
        <v>430</v>
      </c>
      <c r="D189" s="12">
        <v>46119.875</v>
      </c>
      <c r="E189" s="12">
        <v>46120.25</v>
      </c>
      <c r="F189" s="11" t="s">
        <v>431</v>
      </c>
    </row>
    <row r="190" spans="1:6" ht="45">
      <c r="A190" s="10" t="s">
        <v>423</v>
      </c>
      <c r="B190" s="10" t="s">
        <v>2</v>
      </c>
      <c r="C190" s="11" t="s">
        <v>432</v>
      </c>
      <c r="D190" s="12">
        <v>46119.875</v>
      </c>
      <c r="E190" s="12">
        <v>46120.25</v>
      </c>
      <c r="F190" s="11" t="s">
        <v>433</v>
      </c>
    </row>
    <row r="191" spans="1:6" ht="60">
      <c r="A191" s="10" t="s">
        <v>423</v>
      </c>
      <c r="B191" s="10" t="s">
        <v>2</v>
      </c>
      <c r="C191" s="11" t="s">
        <v>441</v>
      </c>
      <c r="D191" s="12">
        <v>46119.833333333299</v>
      </c>
      <c r="E191" s="12">
        <v>46120.25</v>
      </c>
      <c r="F191" s="11" t="s">
        <v>442</v>
      </c>
    </row>
    <row r="192" spans="1:6" ht="75">
      <c r="A192" s="10" t="s">
        <v>423</v>
      </c>
      <c r="B192" s="10" t="s">
        <v>2</v>
      </c>
      <c r="C192" s="11" t="s">
        <v>451</v>
      </c>
      <c r="D192" s="12">
        <v>46119.875</v>
      </c>
      <c r="E192" s="12">
        <v>46120.25</v>
      </c>
      <c r="F192" s="11" t="s">
        <v>449</v>
      </c>
    </row>
    <row r="193" spans="1:6" ht="75">
      <c r="A193" s="10" t="s">
        <v>423</v>
      </c>
      <c r="B193" s="10" t="s">
        <v>2</v>
      </c>
      <c r="C193" s="11" t="s">
        <v>453</v>
      </c>
      <c r="D193" s="12">
        <v>46119.875</v>
      </c>
      <c r="E193" s="12">
        <v>46120.25</v>
      </c>
      <c r="F193" s="11" t="s">
        <v>449</v>
      </c>
    </row>
    <row r="194" spans="1:6" ht="75">
      <c r="A194" s="10" t="s">
        <v>423</v>
      </c>
      <c r="B194" s="10" t="s">
        <v>2</v>
      </c>
      <c r="C194" s="11" t="s">
        <v>454</v>
      </c>
      <c r="D194" s="12">
        <v>46119.875</v>
      </c>
      <c r="E194" s="12">
        <v>46120.25</v>
      </c>
      <c r="F194" s="11" t="s">
        <v>455</v>
      </c>
    </row>
    <row r="195" spans="1:6" ht="75">
      <c r="A195" s="10" t="s">
        <v>423</v>
      </c>
      <c r="B195" s="10" t="s">
        <v>2</v>
      </c>
      <c r="C195" s="11" t="s">
        <v>456</v>
      </c>
      <c r="D195" s="12">
        <v>46119.875</v>
      </c>
      <c r="E195" s="12">
        <v>46120.25</v>
      </c>
      <c r="F195" s="11" t="s">
        <v>455</v>
      </c>
    </row>
    <row r="196" spans="1:6" ht="75">
      <c r="A196" s="10" t="s">
        <v>423</v>
      </c>
      <c r="B196" s="10" t="s">
        <v>2</v>
      </c>
      <c r="C196" s="11" t="s">
        <v>457</v>
      </c>
      <c r="D196" s="12">
        <v>46119.875</v>
      </c>
      <c r="E196" s="12">
        <v>46120.25</v>
      </c>
      <c r="F196" s="11" t="s">
        <v>455</v>
      </c>
    </row>
    <row r="197" spans="1:6" ht="60">
      <c r="A197" s="10" t="s">
        <v>443</v>
      </c>
      <c r="B197" s="10" t="s">
        <v>5</v>
      </c>
      <c r="C197" s="11" t="s">
        <v>444</v>
      </c>
      <c r="D197" s="12">
        <v>46119.833333333299</v>
      </c>
      <c r="E197" s="12">
        <v>46120.25</v>
      </c>
      <c r="F197" s="11" t="s">
        <v>442</v>
      </c>
    </row>
    <row r="198" spans="1:6" ht="45">
      <c r="A198" s="10" t="s">
        <v>289</v>
      </c>
      <c r="B198" s="10" t="s">
        <v>2</v>
      </c>
      <c r="C198" s="11" t="s">
        <v>290</v>
      </c>
      <c r="D198" s="12">
        <v>46119.875</v>
      </c>
      <c r="E198" s="12">
        <v>46120.208333333299</v>
      </c>
      <c r="F198" s="11" t="s">
        <v>291</v>
      </c>
    </row>
    <row r="199" spans="1:6" ht="45">
      <c r="A199" s="10" t="s">
        <v>289</v>
      </c>
      <c r="B199" s="10" t="s">
        <v>6</v>
      </c>
      <c r="C199" s="11" t="s">
        <v>315</v>
      </c>
      <c r="D199" s="12">
        <v>46119.875</v>
      </c>
      <c r="E199" s="12">
        <v>46120.25</v>
      </c>
      <c r="F199" s="11" t="s">
        <v>316</v>
      </c>
    </row>
    <row r="200" spans="1:6" ht="60">
      <c r="A200" s="10" t="s">
        <v>445</v>
      </c>
      <c r="B200" s="10" t="s">
        <v>5</v>
      </c>
      <c r="C200" s="11" t="s">
        <v>446</v>
      </c>
      <c r="D200" s="12">
        <v>46119.875</v>
      </c>
      <c r="E200" s="12">
        <v>46120.25</v>
      </c>
      <c r="F200" s="11" t="s">
        <v>447</v>
      </c>
    </row>
    <row r="201" spans="1:6" ht="60">
      <c r="A201" s="10" t="s">
        <v>445</v>
      </c>
      <c r="B201" s="10" t="s">
        <v>4</v>
      </c>
      <c r="C201" s="11" t="s">
        <v>460</v>
      </c>
      <c r="D201" s="12">
        <v>46119.875</v>
      </c>
      <c r="E201" s="12">
        <v>46120.25</v>
      </c>
      <c r="F201" s="11" t="s">
        <v>461</v>
      </c>
    </row>
    <row r="202" spans="1:6" ht="60">
      <c r="A202" s="10" t="s">
        <v>445</v>
      </c>
      <c r="B202" s="10" t="s">
        <v>5</v>
      </c>
      <c r="C202" s="11" t="s">
        <v>462</v>
      </c>
      <c r="D202" s="12">
        <v>46119.875</v>
      </c>
      <c r="E202" s="12">
        <v>46120.25</v>
      </c>
      <c r="F202" s="11" t="s">
        <v>461</v>
      </c>
    </row>
    <row r="203" spans="1:6" ht="45">
      <c r="A203" s="10" t="s">
        <v>47</v>
      </c>
      <c r="B203" s="10" t="s">
        <v>6</v>
      </c>
      <c r="C203" s="11" t="s">
        <v>48</v>
      </c>
      <c r="D203" s="12">
        <v>45804.208333333299</v>
      </c>
      <c r="E203" s="12">
        <v>46143.208333333299</v>
      </c>
      <c r="F203" s="11" t="s">
        <v>49</v>
      </c>
    </row>
    <row r="204" spans="1:6" ht="60">
      <c r="A204" s="10" t="s">
        <v>47</v>
      </c>
      <c r="B204" s="10" t="s">
        <v>2</v>
      </c>
      <c r="C204" s="11" t="s">
        <v>272</v>
      </c>
      <c r="D204" s="12">
        <v>46119.875</v>
      </c>
      <c r="E204" s="12">
        <v>46120.208333333299</v>
      </c>
      <c r="F204" s="11" t="s">
        <v>273</v>
      </c>
    </row>
    <row r="205" spans="1:6" ht="60">
      <c r="A205" s="10" t="s">
        <v>47</v>
      </c>
      <c r="B205" s="10" t="s">
        <v>2</v>
      </c>
      <c r="C205" s="11" t="s">
        <v>274</v>
      </c>
      <c r="D205" s="12">
        <v>46119.875</v>
      </c>
      <c r="E205" s="12">
        <v>46120.208333333299</v>
      </c>
      <c r="F205" s="11" t="s">
        <v>273</v>
      </c>
    </row>
    <row r="206" spans="1:6" ht="60">
      <c r="A206" s="10" t="s">
        <v>47</v>
      </c>
      <c r="B206" s="10" t="s">
        <v>6</v>
      </c>
      <c r="C206" s="11" t="s">
        <v>276</v>
      </c>
      <c r="D206" s="12">
        <v>46119.875</v>
      </c>
      <c r="E206" s="12">
        <v>46120.208333333299</v>
      </c>
      <c r="F206" s="11" t="s">
        <v>273</v>
      </c>
    </row>
    <row r="207" spans="1:6" ht="60">
      <c r="A207" s="10" t="s">
        <v>47</v>
      </c>
      <c r="B207" s="10" t="s">
        <v>6</v>
      </c>
      <c r="C207" s="11" t="s">
        <v>277</v>
      </c>
      <c r="D207" s="12">
        <v>46119.875</v>
      </c>
      <c r="E207" s="12">
        <v>46120.208333333299</v>
      </c>
      <c r="F207" s="11" t="s">
        <v>273</v>
      </c>
    </row>
    <row r="208" spans="1:6" ht="60">
      <c r="A208" s="10" t="s">
        <v>47</v>
      </c>
      <c r="B208" s="10" t="s">
        <v>2</v>
      </c>
      <c r="C208" s="11" t="s">
        <v>278</v>
      </c>
      <c r="D208" s="12">
        <v>46119.875</v>
      </c>
      <c r="E208" s="12">
        <v>46120.208333333299</v>
      </c>
      <c r="F208" s="11" t="s">
        <v>273</v>
      </c>
    </row>
    <row r="209" spans="1:6" ht="60">
      <c r="A209" s="10" t="s">
        <v>47</v>
      </c>
      <c r="B209" s="10" t="s">
        <v>6</v>
      </c>
      <c r="C209" s="11" t="s">
        <v>279</v>
      </c>
      <c r="D209" s="12">
        <v>46119.875</v>
      </c>
      <c r="E209" s="12">
        <v>46120.208333333299</v>
      </c>
      <c r="F209" s="11" t="s">
        <v>273</v>
      </c>
    </row>
    <row r="210" spans="1:6" ht="60">
      <c r="A210" s="10" t="s">
        <v>47</v>
      </c>
      <c r="B210" s="10" t="s">
        <v>6</v>
      </c>
      <c r="C210" s="11" t="s">
        <v>48</v>
      </c>
      <c r="D210" s="12">
        <v>46119.875</v>
      </c>
      <c r="E210" s="12">
        <v>46120.208333333299</v>
      </c>
      <c r="F210" s="11" t="s">
        <v>273</v>
      </c>
    </row>
    <row r="211" spans="1:6" ht="30">
      <c r="A211" s="10" t="s">
        <v>294</v>
      </c>
      <c r="B211" s="10" t="s">
        <v>2</v>
      </c>
      <c r="C211" s="11" t="s">
        <v>295</v>
      </c>
      <c r="D211" s="12">
        <v>46119.958333333299</v>
      </c>
      <c r="E211" s="12">
        <v>46120.25</v>
      </c>
      <c r="F211" s="11" t="s">
        <v>296</v>
      </c>
    </row>
    <row r="212" spans="1:6" ht="30">
      <c r="A212" s="10" t="s">
        <v>294</v>
      </c>
      <c r="B212" s="10" t="s">
        <v>2</v>
      </c>
      <c r="C212" s="11" t="s">
        <v>297</v>
      </c>
      <c r="D212" s="12">
        <v>46119.958333333299</v>
      </c>
      <c r="E212" s="12">
        <v>46120.25</v>
      </c>
      <c r="F212" s="11" t="s">
        <v>296</v>
      </c>
    </row>
    <row r="213" spans="1:6" ht="30">
      <c r="A213" s="10" t="s">
        <v>294</v>
      </c>
      <c r="B213" s="10" t="s">
        <v>2</v>
      </c>
      <c r="C213" s="11" t="s">
        <v>298</v>
      </c>
      <c r="D213" s="12">
        <v>46119.958333333299</v>
      </c>
      <c r="E213" s="12">
        <v>46120.25</v>
      </c>
      <c r="F213" s="11" t="s">
        <v>296</v>
      </c>
    </row>
    <row r="214" spans="1:6" ht="30">
      <c r="A214" s="10" t="s">
        <v>294</v>
      </c>
      <c r="B214" s="10" t="s">
        <v>2</v>
      </c>
      <c r="C214" s="11" t="s">
        <v>299</v>
      </c>
      <c r="D214" s="12">
        <v>46119.958333333299</v>
      </c>
      <c r="E214" s="12">
        <v>46120.25</v>
      </c>
      <c r="F214" s="11" t="s">
        <v>296</v>
      </c>
    </row>
    <row r="215" spans="1:6" ht="45">
      <c r="A215" s="10" t="s">
        <v>294</v>
      </c>
      <c r="B215" s="10" t="s">
        <v>2</v>
      </c>
      <c r="C215" s="11" t="s">
        <v>308</v>
      </c>
      <c r="D215" s="12">
        <v>46119.875</v>
      </c>
      <c r="E215" s="12">
        <v>46120.208333333299</v>
      </c>
      <c r="F215" s="11" t="s">
        <v>309</v>
      </c>
    </row>
    <row r="216" spans="1:6" ht="45">
      <c r="A216" s="10" t="s">
        <v>294</v>
      </c>
      <c r="B216" s="10" t="s">
        <v>2</v>
      </c>
      <c r="C216" s="11" t="s">
        <v>310</v>
      </c>
      <c r="D216" s="12">
        <v>46119.875</v>
      </c>
      <c r="E216" s="12">
        <v>46120.208333333299</v>
      </c>
      <c r="F216" s="11" t="s">
        <v>309</v>
      </c>
    </row>
    <row r="217" spans="1:6" ht="45">
      <c r="A217" s="10" t="s">
        <v>294</v>
      </c>
      <c r="B217" s="10" t="s">
        <v>2</v>
      </c>
      <c r="C217" s="11" t="s">
        <v>311</v>
      </c>
      <c r="D217" s="12">
        <v>46119.833333333299</v>
      </c>
      <c r="E217" s="12">
        <v>46120.208333333299</v>
      </c>
      <c r="F217" s="11" t="s">
        <v>312</v>
      </c>
    </row>
    <row r="218" spans="1:6" ht="90">
      <c r="A218" s="10" t="s">
        <v>294</v>
      </c>
      <c r="B218" s="10" t="s">
        <v>2</v>
      </c>
      <c r="C218" s="11" t="s">
        <v>321</v>
      </c>
      <c r="D218" s="12">
        <v>46119.833333333299</v>
      </c>
      <c r="E218" s="12">
        <v>46120.25</v>
      </c>
      <c r="F218" s="11" t="s">
        <v>322</v>
      </c>
    </row>
    <row r="219" spans="1:6" ht="75">
      <c r="A219" s="10" t="s">
        <v>294</v>
      </c>
      <c r="B219" s="10" t="s">
        <v>2</v>
      </c>
      <c r="C219" s="11" t="s">
        <v>458</v>
      </c>
      <c r="D219" s="12">
        <v>46119.875</v>
      </c>
      <c r="E219" s="12">
        <v>46120.25</v>
      </c>
      <c r="F219" s="11" t="s">
        <v>459</v>
      </c>
    </row>
    <row r="220" spans="1:6" ht="30">
      <c r="A220" s="10" t="s">
        <v>50</v>
      </c>
      <c r="B220" s="10" t="s">
        <v>7</v>
      </c>
      <c r="C220" s="11" t="s">
        <v>265</v>
      </c>
      <c r="D220" s="12">
        <v>46119.895833333299</v>
      </c>
      <c r="E220" s="12">
        <v>46120.208333333299</v>
      </c>
      <c r="F220" s="11" t="s">
        <v>263</v>
      </c>
    </row>
    <row r="221" spans="1:6" ht="30">
      <c r="A221" s="10" t="s">
        <v>50</v>
      </c>
      <c r="B221" s="10" t="s">
        <v>4</v>
      </c>
      <c r="C221" s="11" t="s">
        <v>266</v>
      </c>
      <c r="D221" s="12">
        <v>46119.895833333299</v>
      </c>
      <c r="E221" s="12">
        <v>46120.208333333299</v>
      </c>
      <c r="F221" s="11" t="s">
        <v>263</v>
      </c>
    </row>
    <row r="222" spans="1:6" ht="30">
      <c r="A222" s="10" t="s">
        <v>50</v>
      </c>
      <c r="B222" s="10" t="s">
        <v>4</v>
      </c>
      <c r="C222" s="11" t="s">
        <v>267</v>
      </c>
      <c r="D222" s="12">
        <v>46119.895833333299</v>
      </c>
      <c r="E222" s="12">
        <v>46120.208333333299</v>
      </c>
      <c r="F222" s="11" t="s">
        <v>263</v>
      </c>
    </row>
    <row r="223" spans="1:6" ht="30">
      <c r="A223" s="10" t="s">
        <v>50</v>
      </c>
      <c r="B223" s="10" t="s">
        <v>7</v>
      </c>
      <c r="C223" s="11" t="s">
        <v>269</v>
      </c>
      <c r="D223" s="12">
        <v>46119.875</v>
      </c>
      <c r="E223" s="12">
        <v>46120.25</v>
      </c>
      <c r="F223" s="11" t="s">
        <v>270</v>
      </c>
    </row>
    <row r="224" spans="1:6" ht="30">
      <c r="A224" s="10" t="s">
        <v>50</v>
      </c>
      <c r="B224" s="10" t="s">
        <v>7</v>
      </c>
      <c r="C224" s="11" t="s">
        <v>271</v>
      </c>
      <c r="D224" s="12">
        <v>46119.875</v>
      </c>
      <c r="E224" s="12">
        <v>46120.25</v>
      </c>
      <c r="F224" s="11" t="s">
        <v>270</v>
      </c>
    </row>
    <row r="225" spans="1:6" ht="45">
      <c r="A225" s="10" t="s">
        <v>50</v>
      </c>
      <c r="B225" s="10" t="s">
        <v>7</v>
      </c>
      <c r="C225" s="11" t="s">
        <v>286</v>
      </c>
      <c r="D225" s="12">
        <v>46119.875</v>
      </c>
      <c r="E225" s="12">
        <v>46120.25</v>
      </c>
      <c r="F225" s="11" t="s">
        <v>287</v>
      </c>
    </row>
    <row r="226" spans="1:6" ht="45">
      <c r="A226" s="10" t="s">
        <v>50</v>
      </c>
      <c r="B226" s="10" t="s">
        <v>8</v>
      </c>
      <c r="C226" s="11" t="s">
        <v>288</v>
      </c>
      <c r="D226" s="12">
        <v>46119.875</v>
      </c>
      <c r="E226" s="12">
        <v>46120.25</v>
      </c>
      <c r="F226" s="11" t="s">
        <v>287</v>
      </c>
    </row>
    <row r="227" spans="1:6" ht="45">
      <c r="A227" s="10" t="s">
        <v>50</v>
      </c>
      <c r="B227" s="10" t="s">
        <v>7</v>
      </c>
      <c r="C227" s="11" t="s">
        <v>292</v>
      </c>
      <c r="D227" s="12">
        <v>46119.875</v>
      </c>
      <c r="E227" s="12">
        <v>46120.25</v>
      </c>
      <c r="F227" s="11" t="s">
        <v>293</v>
      </c>
    </row>
    <row r="228" spans="1:6" ht="45">
      <c r="A228" s="10" t="s">
        <v>50</v>
      </c>
      <c r="B228" s="10" t="s">
        <v>2</v>
      </c>
      <c r="C228" s="11" t="s">
        <v>303</v>
      </c>
      <c r="D228" s="12">
        <v>46119.979166666701</v>
      </c>
      <c r="E228" s="12">
        <v>46120.25</v>
      </c>
      <c r="F228" s="11" t="s">
        <v>302</v>
      </c>
    </row>
    <row r="229" spans="1:6" ht="45">
      <c r="A229" s="10" t="s">
        <v>50</v>
      </c>
      <c r="B229" s="10" t="s">
        <v>7</v>
      </c>
      <c r="C229" s="11" t="s">
        <v>319</v>
      </c>
      <c r="D229" s="12">
        <v>46119.875</v>
      </c>
      <c r="E229" s="12">
        <v>46120.25</v>
      </c>
      <c r="F229" s="11" t="s">
        <v>320</v>
      </c>
    </row>
    <row r="230" spans="1:6" ht="30">
      <c r="A230" s="10" t="s">
        <v>261</v>
      </c>
      <c r="B230" s="10" t="s">
        <v>4</v>
      </c>
      <c r="C230" s="11" t="s">
        <v>262</v>
      </c>
      <c r="D230" s="12">
        <v>46119.895833333299</v>
      </c>
      <c r="E230" s="12">
        <v>46120.208333333299</v>
      </c>
      <c r="F230" s="11" t="s">
        <v>263</v>
      </c>
    </row>
    <row r="231" spans="1:6" ht="30">
      <c r="A231" s="10" t="s">
        <v>261</v>
      </c>
      <c r="B231" s="10" t="s">
        <v>4</v>
      </c>
      <c r="C231" s="11" t="s">
        <v>264</v>
      </c>
      <c r="D231" s="12">
        <v>46119.895833333299</v>
      </c>
      <c r="E231" s="12">
        <v>46120.208333333299</v>
      </c>
      <c r="F231" s="11" t="s">
        <v>263</v>
      </c>
    </row>
    <row r="232" spans="1:6" ht="75">
      <c r="A232" s="10" t="s">
        <v>203</v>
      </c>
      <c r="B232" s="10" t="s">
        <v>6</v>
      </c>
      <c r="C232" s="11" t="s">
        <v>204</v>
      </c>
      <c r="D232" s="12">
        <v>46119.833333333299</v>
      </c>
      <c r="E232" s="12">
        <v>46120.25</v>
      </c>
      <c r="F232" s="11" t="s">
        <v>205</v>
      </c>
    </row>
    <row r="233" spans="1:6" ht="75">
      <c r="A233" s="10" t="s">
        <v>203</v>
      </c>
      <c r="B233" s="10" t="s">
        <v>6</v>
      </c>
      <c r="C233" s="11" t="s">
        <v>206</v>
      </c>
      <c r="D233" s="12">
        <v>46119.833333333299</v>
      </c>
      <c r="E233" s="12">
        <v>46120.25</v>
      </c>
      <c r="F233" s="11" t="s">
        <v>205</v>
      </c>
    </row>
    <row r="234" spans="1:6" ht="75">
      <c r="A234" s="10" t="s">
        <v>203</v>
      </c>
      <c r="B234" s="10" t="s">
        <v>6</v>
      </c>
      <c r="C234" s="11" t="s">
        <v>207</v>
      </c>
      <c r="D234" s="12">
        <v>46119.833333333299</v>
      </c>
      <c r="E234" s="12">
        <v>46120.25</v>
      </c>
      <c r="F234" s="11" t="s">
        <v>205</v>
      </c>
    </row>
    <row r="235" spans="1:6" ht="75">
      <c r="A235" s="10" t="s">
        <v>203</v>
      </c>
      <c r="B235" s="10" t="s">
        <v>6</v>
      </c>
      <c r="C235" s="11" t="s">
        <v>208</v>
      </c>
      <c r="D235" s="12">
        <v>46119.833333333299</v>
      </c>
      <c r="E235" s="12">
        <v>46120.25</v>
      </c>
      <c r="F235" s="11" t="s">
        <v>205</v>
      </c>
    </row>
    <row r="236" spans="1:6" ht="75">
      <c r="A236" s="10" t="s">
        <v>203</v>
      </c>
      <c r="B236" s="10" t="s">
        <v>6</v>
      </c>
      <c r="C236" s="11" t="s">
        <v>209</v>
      </c>
      <c r="D236" s="12">
        <v>46119.833333333299</v>
      </c>
      <c r="E236" s="12">
        <v>46120.25</v>
      </c>
      <c r="F236" s="11" t="s">
        <v>205</v>
      </c>
    </row>
    <row r="237" spans="1:6" ht="60">
      <c r="A237" s="10" t="s">
        <v>224</v>
      </c>
      <c r="B237" s="10" t="s">
        <v>5</v>
      </c>
      <c r="C237" s="11" t="s">
        <v>225</v>
      </c>
      <c r="D237" s="12">
        <v>46119.833333333299</v>
      </c>
      <c r="E237" s="12">
        <v>46120.208333333299</v>
      </c>
      <c r="F237" s="11" t="s">
        <v>226</v>
      </c>
    </row>
    <row r="238" spans="1:6" ht="30">
      <c r="A238" s="10" t="s">
        <v>224</v>
      </c>
      <c r="B238" s="10" t="s">
        <v>4</v>
      </c>
      <c r="C238" s="11" t="s">
        <v>268</v>
      </c>
      <c r="D238" s="12">
        <v>46119.895833333299</v>
      </c>
      <c r="E238" s="12">
        <v>46120.208333333299</v>
      </c>
      <c r="F238" s="11" t="s">
        <v>263</v>
      </c>
    </row>
    <row r="239" spans="1:6" ht="60">
      <c r="A239" s="10" t="s">
        <v>224</v>
      </c>
      <c r="B239" s="10" t="s">
        <v>2</v>
      </c>
      <c r="C239" s="11" t="s">
        <v>275</v>
      </c>
      <c r="D239" s="12">
        <v>46119.875</v>
      </c>
      <c r="E239" s="12">
        <v>46120.208333333299</v>
      </c>
      <c r="F239" s="11" t="s">
        <v>273</v>
      </c>
    </row>
    <row r="240" spans="1:6" ht="45">
      <c r="A240" s="10" t="s">
        <v>224</v>
      </c>
      <c r="B240" s="10" t="s">
        <v>4</v>
      </c>
      <c r="C240" s="11" t="s">
        <v>313</v>
      </c>
      <c r="D240" s="12">
        <v>46119.875</v>
      </c>
      <c r="E240" s="12">
        <v>46120.208333333299</v>
      </c>
      <c r="F240" s="11" t="s">
        <v>314</v>
      </c>
    </row>
    <row r="241" spans="1:6" ht="45">
      <c r="A241" s="10" t="s">
        <v>224</v>
      </c>
      <c r="B241" s="10" t="s">
        <v>5</v>
      </c>
      <c r="C241" s="11" t="s">
        <v>317</v>
      </c>
      <c r="D241" s="12">
        <v>46119.875</v>
      </c>
      <c r="E241" s="12">
        <v>46120.25</v>
      </c>
      <c r="F241" s="11" t="s">
        <v>318</v>
      </c>
    </row>
    <row r="242" spans="1:6" ht="60">
      <c r="A242" s="10" t="s">
        <v>227</v>
      </c>
      <c r="B242" s="10" t="s">
        <v>7</v>
      </c>
      <c r="C242" s="11" t="s">
        <v>228</v>
      </c>
      <c r="D242" s="12">
        <v>46119.875</v>
      </c>
      <c r="E242" s="12">
        <v>46120.208333333299</v>
      </c>
      <c r="F242" s="11" t="s">
        <v>229</v>
      </c>
    </row>
    <row r="243" spans="1:6" ht="45">
      <c r="A243" s="10" t="s">
        <v>304</v>
      </c>
      <c r="B243" s="10" t="s">
        <v>2</v>
      </c>
      <c r="C243" s="11" t="s">
        <v>305</v>
      </c>
      <c r="D243" s="12">
        <v>46119.916666666701</v>
      </c>
      <c r="E243" s="12">
        <v>46120.25</v>
      </c>
      <c r="F243" s="11" t="s">
        <v>306</v>
      </c>
    </row>
    <row r="244" spans="1:6" ht="45">
      <c r="A244" s="10" t="s">
        <v>304</v>
      </c>
      <c r="B244" s="10" t="s">
        <v>2</v>
      </c>
      <c r="C244" s="11" t="s">
        <v>307</v>
      </c>
      <c r="D244" s="12">
        <v>46119.916666666701</v>
      </c>
      <c r="E244" s="12">
        <v>46120.25</v>
      </c>
      <c r="F244" s="11" t="s">
        <v>306</v>
      </c>
    </row>
    <row r="245" spans="1:6" ht="90">
      <c r="A245" s="10" t="s">
        <v>168</v>
      </c>
      <c r="B245" s="10" t="s">
        <v>2</v>
      </c>
      <c r="C245" s="11" t="s">
        <v>169</v>
      </c>
      <c r="D245" s="12">
        <v>46119.833333333299</v>
      </c>
      <c r="E245" s="12">
        <v>46120.25</v>
      </c>
      <c r="F245" s="11" t="s">
        <v>170</v>
      </c>
    </row>
    <row r="246" spans="1:6" ht="90">
      <c r="A246" s="10" t="s">
        <v>168</v>
      </c>
      <c r="B246" s="10" t="s">
        <v>2</v>
      </c>
      <c r="C246" s="11" t="s">
        <v>171</v>
      </c>
      <c r="D246" s="12">
        <v>46119.833333333299</v>
      </c>
      <c r="E246" s="12">
        <v>46120.25</v>
      </c>
      <c r="F246" s="11" t="s">
        <v>170</v>
      </c>
    </row>
    <row r="247" spans="1:6" ht="90">
      <c r="A247" s="10" t="s">
        <v>168</v>
      </c>
      <c r="B247" s="10" t="s">
        <v>2</v>
      </c>
      <c r="C247" s="11" t="s">
        <v>172</v>
      </c>
      <c r="D247" s="12">
        <v>46119.833333333299</v>
      </c>
      <c r="E247" s="12">
        <v>46120.25</v>
      </c>
      <c r="F247" s="11" t="s">
        <v>170</v>
      </c>
    </row>
    <row r="248" spans="1:6" ht="90">
      <c r="A248" s="10" t="s">
        <v>168</v>
      </c>
      <c r="B248" s="10" t="s">
        <v>2</v>
      </c>
      <c r="C248" s="11" t="s">
        <v>173</v>
      </c>
      <c r="D248" s="12">
        <v>46119.833333333299</v>
      </c>
      <c r="E248" s="12">
        <v>46120.25</v>
      </c>
      <c r="F248" s="11" t="s">
        <v>170</v>
      </c>
    </row>
    <row r="249" spans="1:6">
      <c r="A249" s="10"/>
      <c r="B249" s="10"/>
      <c r="C249" s="11"/>
      <c r="D249" s="12"/>
      <c r="E249" s="12"/>
      <c r="F249" s="11"/>
    </row>
    <row r="250" spans="1:6">
      <c r="A250" s="10"/>
      <c r="B250" s="10"/>
      <c r="C250" s="11"/>
      <c r="D250" s="12"/>
      <c r="E250" s="12"/>
      <c r="F250" s="11"/>
    </row>
    <row r="251" spans="1:6">
      <c r="A251" s="10"/>
      <c r="B251" s="10"/>
      <c r="C251" s="11"/>
      <c r="D251" s="12"/>
      <c r="E251" s="12"/>
      <c r="F251" s="11"/>
    </row>
  </sheetData>
  <autoFilter ref="A2:F248" xr:uid="{91FAB155-F626-4AEE-B9D6-72222629C5EE}">
    <sortState xmlns:xlrd2="http://schemas.microsoft.com/office/spreadsheetml/2017/richdata2" ref="A3:F248">
      <sortCondition ref="A2:A15"/>
    </sortState>
  </autoFilter>
  <mergeCells count="1">
    <mergeCell ref="A1:F1"/>
  </mergeCells>
  <conditionalFormatting sqref="A3:F251">
    <cfRule type="expression" dxfId="1"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97678-5D6C-4D77-8DD5-45C82ACA1909}">
  <sheetPr>
    <tabColor rgb="FFFFC000"/>
  </sheetPr>
  <dimension ref="A1:K257"/>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0.26953125" style="4" customWidth="1"/>
    <col min="4" max="4" width="15.7265625" style="4" customWidth="1"/>
    <col min="5" max="5" width="15.7265625" style="9" customWidth="1"/>
    <col min="6" max="6" width="47" style="9" customWidth="1"/>
    <col min="7" max="11" width="0" hidden="1" customWidth="1"/>
    <col min="12" max="16384" width="8.7265625" hidden="1"/>
  </cols>
  <sheetData>
    <row r="1" spans="1:6" ht="33">
      <c r="A1" s="28" t="str">
        <f>"Daily closure report: "&amp;'Front page'!A10</f>
        <v>Daily closure report: Wednesday, 8 April</v>
      </c>
      <c r="B1" s="28"/>
      <c r="C1" s="28"/>
      <c r="D1" s="28"/>
      <c r="E1" s="28"/>
      <c r="F1" s="28"/>
    </row>
    <row r="2" spans="1:6" s="3" customFormat="1" ht="27.6">
      <c r="A2" s="8" t="s">
        <v>9</v>
      </c>
      <c r="B2" s="8" t="s">
        <v>1</v>
      </c>
      <c r="C2" s="8" t="s">
        <v>0</v>
      </c>
      <c r="D2" s="7" t="s">
        <v>11</v>
      </c>
      <c r="E2" s="7" t="s">
        <v>12</v>
      </c>
      <c r="F2" s="8" t="s">
        <v>10</v>
      </c>
    </row>
    <row r="3" spans="1:6" s="3" customFormat="1" ht="45">
      <c r="A3" s="10" t="s">
        <v>17</v>
      </c>
      <c r="B3" s="10" t="s">
        <v>18</v>
      </c>
      <c r="C3" s="11" t="s">
        <v>19</v>
      </c>
      <c r="D3" s="12">
        <v>45847.208333333299</v>
      </c>
      <c r="E3" s="12">
        <v>46507.999305555597</v>
      </c>
      <c r="F3" s="11" t="s">
        <v>20</v>
      </c>
    </row>
    <row r="4" spans="1:6" s="3" customFormat="1" ht="60">
      <c r="A4" s="10" t="s">
        <v>17</v>
      </c>
      <c r="B4" s="10" t="s">
        <v>2</v>
      </c>
      <c r="C4" s="11" t="s">
        <v>120</v>
      </c>
      <c r="D4" s="12">
        <v>46120.875</v>
      </c>
      <c r="E4" s="12">
        <v>46121.208333333299</v>
      </c>
      <c r="F4" s="11" t="s">
        <v>121</v>
      </c>
    </row>
    <row r="5" spans="1:6" s="3" customFormat="1" ht="60">
      <c r="A5" s="10" t="s">
        <v>17</v>
      </c>
      <c r="B5" s="10" t="s">
        <v>6</v>
      </c>
      <c r="C5" s="11" t="s">
        <v>174</v>
      </c>
      <c r="D5" s="12">
        <v>46120.833333333299</v>
      </c>
      <c r="E5" s="12">
        <v>46121.25</v>
      </c>
      <c r="F5" s="11" t="s">
        <v>175</v>
      </c>
    </row>
    <row r="6" spans="1:6" s="3" customFormat="1" ht="60">
      <c r="A6" s="10" t="s">
        <v>17</v>
      </c>
      <c r="B6" s="10" t="s">
        <v>6</v>
      </c>
      <c r="C6" s="11" t="s">
        <v>176</v>
      </c>
      <c r="D6" s="12">
        <v>46120.833333333299</v>
      </c>
      <c r="E6" s="12">
        <v>46121.25</v>
      </c>
      <c r="F6" s="11" t="s">
        <v>175</v>
      </c>
    </row>
    <row r="7" spans="1:6" s="3" customFormat="1" ht="75">
      <c r="A7" s="10" t="s">
        <v>17</v>
      </c>
      <c r="B7" s="10" t="s">
        <v>2</v>
      </c>
      <c r="C7" s="11" t="s">
        <v>183</v>
      </c>
      <c r="D7" s="12">
        <v>46120.833333333299</v>
      </c>
      <c r="E7" s="12">
        <v>46121.25</v>
      </c>
      <c r="F7" s="11" t="s">
        <v>184</v>
      </c>
    </row>
    <row r="8" spans="1:6" s="3" customFormat="1" ht="75">
      <c r="A8" s="10" t="s">
        <v>17</v>
      </c>
      <c r="B8" s="10" t="s">
        <v>6</v>
      </c>
      <c r="C8" s="11" t="s">
        <v>500</v>
      </c>
      <c r="D8" s="12">
        <v>46120.833333333299</v>
      </c>
      <c r="E8" s="12">
        <v>46121.25</v>
      </c>
      <c r="F8" s="11" t="s">
        <v>501</v>
      </c>
    </row>
    <row r="9" spans="1:6" s="3" customFormat="1" ht="75">
      <c r="A9" s="10" t="s">
        <v>17</v>
      </c>
      <c r="B9" s="10" t="s">
        <v>6</v>
      </c>
      <c r="C9" s="11" t="s">
        <v>502</v>
      </c>
      <c r="D9" s="12">
        <v>46120.833333333299</v>
      </c>
      <c r="E9" s="12">
        <v>46121.25</v>
      </c>
      <c r="F9" s="11" t="s">
        <v>501</v>
      </c>
    </row>
    <row r="10" spans="1:6" s="3" customFormat="1" ht="75">
      <c r="A10" s="10" t="s">
        <v>17</v>
      </c>
      <c r="B10" s="10" t="s">
        <v>6</v>
      </c>
      <c r="C10" s="11" t="s">
        <v>503</v>
      </c>
      <c r="D10" s="12">
        <v>46120.833333333299</v>
      </c>
      <c r="E10" s="12">
        <v>46121.25</v>
      </c>
      <c r="F10" s="11" t="s">
        <v>501</v>
      </c>
    </row>
    <row r="11" spans="1:6" s="3" customFormat="1" ht="45">
      <c r="A11" s="10" t="s">
        <v>17</v>
      </c>
      <c r="B11" s="10" t="s">
        <v>6</v>
      </c>
      <c r="C11" s="11" t="s">
        <v>45</v>
      </c>
      <c r="D11" s="12">
        <v>46027.333333333299</v>
      </c>
      <c r="E11" s="12">
        <v>46129.75</v>
      </c>
      <c r="F11" s="11" t="s">
        <v>46</v>
      </c>
    </row>
    <row r="12" spans="1:6" s="3" customFormat="1" ht="45">
      <c r="A12" s="10" t="s">
        <v>38</v>
      </c>
      <c r="B12" s="10" t="s">
        <v>6</v>
      </c>
      <c r="C12" s="11" t="s">
        <v>482</v>
      </c>
      <c r="D12" s="12">
        <v>46120.875</v>
      </c>
      <c r="E12" s="12">
        <v>46121.208333333299</v>
      </c>
      <c r="F12" s="11" t="s">
        <v>483</v>
      </c>
    </row>
    <row r="13" spans="1:6" s="3" customFormat="1" ht="75">
      <c r="A13" s="10" t="s">
        <v>38</v>
      </c>
      <c r="B13" s="10" t="s">
        <v>2</v>
      </c>
      <c r="C13" s="11" t="s">
        <v>520</v>
      </c>
      <c r="D13" s="12">
        <v>46120.854166666701</v>
      </c>
      <c r="E13" s="12">
        <v>46121.25</v>
      </c>
      <c r="F13" s="11" t="s">
        <v>521</v>
      </c>
    </row>
    <row r="14" spans="1:6" s="3" customFormat="1" ht="75">
      <c r="A14" s="10" t="s">
        <v>38</v>
      </c>
      <c r="B14" s="10" t="s">
        <v>2</v>
      </c>
      <c r="C14" s="11" t="s">
        <v>522</v>
      </c>
      <c r="D14" s="12">
        <v>46120.854166666701</v>
      </c>
      <c r="E14" s="12">
        <v>46121.25</v>
      </c>
      <c r="F14" s="11" t="s">
        <v>521</v>
      </c>
    </row>
    <row r="15" spans="1:6" s="3" customFormat="1" ht="75">
      <c r="A15" s="10" t="s">
        <v>38</v>
      </c>
      <c r="B15" s="10" t="s">
        <v>2</v>
      </c>
      <c r="C15" s="11" t="s">
        <v>523</v>
      </c>
      <c r="D15" s="12">
        <v>46120.854166666701</v>
      </c>
      <c r="E15" s="12">
        <v>46121.25</v>
      </c>
      <c r="F15" s="11" t="s">
        <v>521</v>
      </c>
    </row>
    <row r="16" spans="1:6" s="3" customFormat="1" ht="60">
      <c r="A16" s="10" t="s">
        <v>38</v>
      </c>
      <c r="B16" s="10" t="s">
        <v>6</v>
      </c>
      <c r="C16" s="11" t="s">
        <v>39</v>
      </c>
      <c r="D16" s="12">
        <v>46120.833333333299</v>
      </c>
      <c r="E16" s="12">
        <v>46121.25</v>
      </c>
      <c r="F16" s="11" t="s">
        <v>40</v>
      </c>
    </row>
    <row r="17" spans="1:6" s="3" customFormat="1" ht="60">
      <c r="A17" s="10" t="s">
        <v>38</v>
      </c>
      <c r="B17" s="10" t="s">
        <v>6</v>
      </c>
      <c r="C17" s="11" t="s">
        <v>41</v>
      </c>
      <c r="D17" s="12">
        <v>46120.833333333299</v>
      </c>
      <c r="E17" s="12">
        <v>46121.25</v>
      </c>
      <c r="F17" s="11" t="s">
        <v>40</v>
      </c>
    </row>
    <row r="18" spans="1:6" s="3" customFormat="1" ht="60">
      <c r="A18" s="10" t="s">
        <v>38</v>
      </c>
      <c r="B18" s="10" t="s">
        <v>6</v>
      </c>
      <c r="C18" s="11" t="s">
        <v>42</v>
      </c>
      <c r="D18" s="12">
        <v>46120.833333333299</v>
      </c>
      <c r="E18" s="12">
        <v>46121.25</v>
      </c>
      <c r="F18" s="11" t="s">
        <v>40</v>
      </c>
    </row>
    <row r="19" spans="1:6" s="3" customFormat="1" ht="60">
      <c r="A19" s="10" t="s">
        <v>38</v>
      </c>
      <c r="B19" s="10" t="s">
        <v>6</v>
      </c>
      <c r="C19" s="11" t="s">
        <v>43</v>
      </c>
      <c r="D19" s="12">
        <v>46120.833333333299</v>
      </c>
      <c r="E19" s="12">
        <v>46121.25</v>
      </c>
      <c r="F19" s="11" t="s">
        <v>40</v>
      </c>
    </row>
    <row r="20" spans="1:6" s="3" customFormat="1" ht="60">
      <c r="A20" s="10" t="s">
        <v>38</v>
      </c>
      <c r="B20" s="10" t="s">
        <v>6</v>
      </c>
      <c r="C20" s="11" t="s">
        <v>44</v>
      </c>
      <c r="D20" s="12">
        <v>46120.833333333299</v>
      </c>
      <c r="E20" s="12">
        <v>46121.25</v>
      </c>
      <c r="F20" s="11" t="s">
        <v>40</v>
      </c>
    </row>
    <row r="21" spans="1:6" s="3" customFormat="1" ht="60">
      <c r="A21" s="10" t="s">
        <v>38</v>
      </c>
      <c r="B21" s="10" t="s">
        <v>6</v>
      </c>
      <c r="C21" s="11" t="s">
        <v>240</v>
      </c>
      <c r="D21" s="12">
        <v>46120.833333333299</v>
      </c>
      <c r="E21" s="12">
        <v>46121.25</v>
      </c>
      <c r="F21" s="11" t="s">
        <v>241</v>
      </c>
    </row>
    <row r="22" spans="1:6" s="3" customFormat="1" ht="60">
      <c r="A22" s="10" t="s">
        <v>38</v>
      </c>
      <c r="B22" s="10" t="s">
        <v>6</v>
      </c>
      <c r="C22" s="11" t="s">
        <v>242</v>
      </c>
      <c r="D22" s="12">
        <v>46120.833333333299</v>
      </c>
      <c r="E22" s="12">
        <v>46121.25</v>
      </c>
      <c r="F22" s="11" t="s">
        <v>241</v>
      </c>
    </row>
    <row r="23" spans="1:6" s="3" customFormat="1" ht="60">
      <c r="A23" s="10" t="s">
        <v>38</v>
      </c>
      <c r="B23" s="10" t="s">
        <v>6</v>
      </c>
      <c r="C23" s="11" t="s">
        <v>243</v>
      </c>
      <c r="D23" s="12">
        <v>46120.833333333299</v>
      </c>
      <c r="E23" s="12">
        <v>46121.25</v>
      </c>
      <c r="F23" s="11" t="s">
        <v>241</v>
      </c>
    </row>
    <row r="24" spans="1:6" s="3" customFormat="1" ht="60">
      <c r="A24" s="10" t="s">
        <v>38</v>
      </c>
      <c r="B24" s="10" t="s">
        <v>2</v>
      </c>
      <c r="C24" s="11" t="s">
        <v>530</v>
      </c>
      <c r="D24" s="12">
        <v>46120.833333333299</v>
      </c>
      <c r="E24" s="12">
        <v>46121.25</v>
      </c>
      <c r="F24" s="11" t="s">
        <v>531</v>
      </c>
    </row>
    <row r="25" spans="1:6" s="3" customFormat="1" ht="75">
      <c r="A25" s="10" t="s">
        <v>511</v>
      </c>
      <c r="B25" s="10" t="s">
        <v>18</v>
      </c>
      <c r="C25" s="11" t="s">
        <v>512</v>
      </c>
      <c r="D25" s="12">
        <v>46120.833333333299</v>
      </c>
      <c r="E25" s="12">
        <v>46121.25</v>
      </c>
      <c r="F25" s="11" t="s">
        <v>513</v>
      </c>
    </row>
    <row r="26" spans="1:6" s="3" customFormat="1" ht="45">
      <c r="A26" s="10" t="s">
        <v>102</v>
      </c>
      <c r="B26" s="10" t="s">
        <v>6</v>
      </c>
      <c r="C26" s="11" t="s">
        <v>103</v>
      </c>
      <c r="D26" s="12">
        <v>46120.875</v>
      </c>
      <c r="E26" s="12">
        <v>46121.208333333299</v>
      </c>
      <c r="F26" s="11" t="s">
        <v>104</v>
      </c>
    </row>
    <row r="27" spans="1:6" s="3" customFormat="1" ht="60">
      <c r="A27" s="10" t="s">
        <v>102</v>
      </c>
      <c r="B27" s="10" t="s">
        <v>6</v>
      </c>
      <c r="C27" s="11" t="s">
        <v>105</v>
      </c>
      <c r="D27" s="12">
        <v>46120.875</v>
      </c>
      <c r="E27" s="12">
        <v>46121.208333333299</v>
      </c>
      <c r="F27" s="11" t="s">
        <v>106</v>
      </c>
    </row>
    <row r="28" spans="1:6" s="3" customFormat="1" ht="45">
      <c r="A28" s="10" t="s">
        <v>102</v>
      </c>
      <c r="B28" s="10" t="s">
        <v>6</v>
      </c>
      <c r="C28" s="11" t="s">
        <v>111</v>
      </c>
      <c r="D28" s="12">
        <v>46120.875</v>
      </c>
      <c r="E28" s="12">
        <v>46121.208333333299</v>
      </c>
      <c r="F28" s="11" t="s">
        <v>112</v>
      </c>
    </row>
    <row r="29" spans="1:6" s="3" customFormat="1" ht="60">
      <c r="A29" s="10" t="s">
        <v>35</v>
      </c>
      <c r="B29" s="10" t="s">
        <v>5</v>
      </c>
      <c r="C29" s="11" t="s">
        <v>81</v>
      </c>
      <c r="D29" s="12">
        <v>46120.833333333299</v>
      </c>
      <c r="E29" s="12">
        <v>46121.25</v>
      </c>
      <c r="F29" s="11" t="s">
        <v>82</v>
      </c>
    </row>
    <row r="30" spans="1:6" s="3" customFormat="1" ht="60">
      <c r="A30" s="10" t="s">
        <v>35</v>
      </c>
      <c r="B30" s="10" t="s">
        <v>4</v>
      </c>
      <c r="C30" s="11" t="s">
        <v>479</v>
      </c>
      <c r="D30" s="12">
        <v>46120.833333333299</v>
      </c>
      <c r="E30" s="12">
        <v>46121.25</v>
      </c>
      <c r="F30" s="11" t="s">
        <v>480</v>
      </c>
    </row>
    <row r="31" spans="1:6" s="3" customFormat="1" ht="60">
      <c r="A31" s="10" t="s">
        <v>35</v>
      </c>
      <c r="B31" s="10" t="s">
        <v>5</v>
      </c>
      <c r="C31" s="11" t="s">
        <v>481</v>
      </c>
      <c r="D31" s="12">
        <v>46120.833333333299</v>
      </c>
      <c r="E31" s="12">
        <v>46121.25</v>
      </c>
      <c r="F31" s="11" t="s">
        <v>480</v>
      </c>
    </row>
    <row r="32" spans="1:6" s="3" customFormat="1" ht="60">
      <c r="A32" s="10" t="s">
        <v>35</v>
      </c>
      <c r="B32" s="10" t="s">
        <v>2</v>
      </c>
      <c r="C32" s="11" t="s">
        <v>122</v>
      </c>
      <c r="D32" s="12">
        <v>46120.875</v>
      </c>
      <c r="E32" s="12">
        <v>46121.208333333299</v>
      </c>
      <c r="F32" s="11" t="s">
        <v>121</v>
      </c>
    </row>
    <row r="33" spans="1:6" s="3" customFormat="1" ht="105">
      <c r="A33" s="10" t="s">
        <v>35</v>
      </c>
      <c r="B33" s="10" t="s">
        <v>5</v>
      </c>
      <c r="C33" s="11" t="s">
        <v>36</v>
      </c>
      <c r="D33" s="12">
        <v>46041.229166666701</v>
      </c>
      <c r="E33" s="12">
        <v>46132.229166666701</v>
      </c>
      <c r="F33" s="11" t="s">
        <v>37</v>
      </c>
    </row>
    <row r="34" spans="1:6" s="3" customFormat="1" ht="75">
      <c r="A34" s="10" t="s">
        <v>35</v>
      </c>
      <c r="B34" s="10" t="s">
        <v>4</v>
      </c>
      <c r="C34" s="11" t="s">
        <v>150</v>
      </c>
      <c r="D34" s="12">
        <v>46120.833333333299</v>
      </c>
      <c r="E34" s="12">
        <v>46121.25</v>
      </c>
      <c r="F34" s="11" t="s">
        <v>151</v>
      </c>
    </row>
    <row r="35" spans="1:6" s="3" customFormat="1" ht="75">
      <c r="A35" s="10" t="s">
        <v>35</v>
      </c>
      <c r="B35" s="10" t="s">
        <v>4</v>
      </c>
      <c r="C35" s="11" t="s">
        <v>152</v>
      </c>
      <c r="D35" s="12">
        <v>46120.833333333299</v>
      </c>
      <c r="E35" s="12">
        <v>46121.25</v>
      </c>
      <c r="F35" s="11" t="s">
        <v>151</v>
      </c>
    </row>
    <row r="36" spans="1:6" s="3" customFormat="1" ht="75">
      <c r="A36" s="10" t="s">
        <v>35</v>
      </c>
      <c r="B36" s="10" t="s">
        <v>4</v>
      </c>
      <c r="C36" s="11" t="s">
        <v>153</v>
      </c>
      <c r="D36" s="12">
        <v>46120.833333333299</v>
      </c>
      <c r="E36" s="12">
        <v>46121.25</v>
      </c>
      <c r="F36" s="11" t="s">
        <v>151</v>
      </c>
    </row>
    <row r="37" spans="1:6" s="3" customFormat="1" ht="60">
      <c r="A37" s="10" t="s">
        <v>35</v>
      </c>
      <c r="B37" s="10" t="s">
        <v>4</v>
      </c>
      <c r="C37" s="11" t="s">
        <v>189</v>
      </c>
      <c r="D37" s="12">
        <v>46120.833333333299</v>
      </c>
      <c r="E37" s="12">
        <v>46121.25</v>
      </c>
      <c r="F37" s="11" t="s">
        <v>190</v>
      </c>
    </row>
    <row r="38" spans="1:6" s="3" customFormat="1" ht="60">
      <c r="A38" s="10" t="s">
        <v>248</v>
      </c>
      <c r="B38" s="10" t="s">
        <v>6</v>
      </c>
      <c r="C38" s="11" t="s">
        <v>249</v>
      </c>
      <c r="D38" s="12">
        <v>46120.833333333299</v>
      </c>
      <c r="E38" s="12">
        <v>46121.25</v>
      </c>
      <c r="F38" s="11" t="s">
        <v>246</v>
      </c>
    </row>
    <row r="39" spans="1:6" s="3" customFormat="1" ht="45">
      <c r="A39" s="10" t="s">
        <v>248</v>
      </c>
      <c r="B39" s="10" t="s">
        <v>2</v>
      </c>
      <c r="C39" s="11" t="s">
        <v>252</v>
      </c>
      <c r="D39" s="12">
        <v>46120.833333333299</v>
      </c>
      <c r="E39" s="12">
        <v>46121.25</v>
      </c>
      <c r="F39" s="11" t="s">
        <v>253</v>
      </c>
    </row>
    <row r="40" spans="1:6" s="3" customFormat="1" ht="45">
      <c r="A40" s="10" t="s">
        <v>248</v>
      </c>
      <c r="B40" s="10" t="s">
        <v>2</v>
      </c>
      <c r="C40" s="11" t="s">
        <v>532</v>
      </c>
      <c r="D40" s="12">
        <v>46120.833333333299</v>
      </c>
      <c r="E40" s="12">
        <v>46121.25</v>
      </c>
      <c r="F40" s="11" t="s">
        <v>255</v>
      </c>
    </row>
    <row r="41" spans="1:6" s="3" customFormat="1" ht="30">
      <c r="A41" s="10" t="s">
        <v>248</v>
      </c>
      <c r="B41" s="10" t="s">
        <v>6</v>
      </c>
      <c r="C41" s="11" t="s">
        <v>533</v>
      </c>
      <c r="D41" s="12">
        <v>46120.833333333299</v>
      </c>
      <c r="E41" s="12">
        <v>46121.25</v>
      </c>
      <c r="F41" s="11" t="s">
        <v>534</v>
      </c>
    </row>
    <row r="42" spans="1:6" s="3" customFormat="1" ht="45">
      <c r="A42" s="10" t="s">
        <v>382</v>
      </c>
      <c r="B42" s="10" t="s">
        <v>4</v>
      </c>
      <c r="C42" s="11" t="s">
        <v>581</v>
      </c>
      <c r="D42" s="12">
        <v>46120.833333333299</v>
      </c>
      <c r="E42" s="12">
        <v>46121.208333333299</v>
      </c>
      <c r="F42" s="11" t="s">
        <v>582</v>
      </c>
    </row>
    <row r="43" spans="1:6" s="3" customFormat="1" ht="45">
      <c r="A43" s="10" t="s">
        <v>382</v>
      </c>
      <c r="B43" s="10" t="s">
        <v>5</v>
      </c>
      <c r="C43" s="11" t="s">
        <v>583</v>
      </c>
      <c r="D43" s="12">
        <v>46120.833333333299</v>
      </c>
      <c r="E43" s="12">
        <v>46121.208333333299</v>
      </c>
      <c r="F43" s="11" t="s">
        <v>582</v>
      </c>
    </row>
    <row r="44" spans="1:6" s="3" customFormat="1" ht="60">
      <c r="A44" s="10" t="s">
        <v>382</v>
      </c>
      <c r="B44" s="10" t="s">
        <v>5</v>
      </c>
      <c r="C44" s="11" t="s">
        <v>383</v>
      </c>
      <c r="D44" s="12">
        <v>46120.916666666701</v>
      </c>
      <c r="E44" s="12">
        <v>46121.229166666701</v>
      </c>
      <c r="F44" s="11" t="s">
        <v>381</v>
      </c>
    </row>
    <row r="45" spans="1:6" s="3" customFormat="1" ht="75">
      <c r="A45" s="10" t="s">
        <v>382</v>
      </c>
      <c r="B45" s="10" t="s">
        <v>5</v>
      </c>
      <c r="C45" s="11" t="s">
        <v>594</v>
      </c>
      <c r="D45" s="12">
        <v>46120.958333333299</v>
      </c>
      <c r="E45" s="12">
        <v>46121.229166666701</v>
      </c>
      <c r="F45" s="11" t="s">
        <v>595</v>
      </c>
    </row>
    <row r="46" spans="1:6" s="3" customFormat="1" ht="45">
      <c r="A46" s="10" t="s">
        <v>56</v>
      </c>
      <c r="B46" s="10" t="s">
        <v>2</v>
      </c>
      <c r="C46" s="11" t="s">
        <v>574</v>
      </c>
      <c r="D46" s="12">
        <v>46120.833333333299</v>
      </c>
      <c r="E46" s="12">
        <v>46121.25</v>
      </c>
      <c r="F46" s="11" t="s">
        <v>575</v>
      </c>
    </row>
    <row r="47" spans="1:6" s="3" customFormat="1" ht="45">
      <c r="A47" s="10" t="s">
        <v>56</v>
      </c>
      <c r="B47" s="10" t="s">
        <v>2</v>
      </c>
      <c r="C47" s="11" t="s">
        <v>576</v>
      </c>
      <c r="D47" s="12">
        <v>46120.833333333299</v>
      </c>
      <c r="E47" s="12">
        <v>46121.25</v>
      </c>
      <c r="F47" s="11" t="s">
        <v>575</v>
      </c>
    </row>
    <row r="48" spans="1:6" s="3" customFormat="1" ht="45">
      <c r="A48" s="10" t="s">
        <v>56</v>
      </c>
      <c r="B48" s="10" t="s">
        <v>2</v>
      </c>
      <c r="C48" s="11" t="s">
        <v>577</v>
      </c>
      <c r="D48" s="12">
        <v>46120.833333333299</v>
      </c>
      <c r="E48" s="12">
        <v>46121.25</v>
      </c>
      <c r="F48" s="11" t="s">
        <v>575</v>
      </c>
    </row>
    <row r="49" spans="1:6" s="3" customFormat="1" ht="45">
      <c r="A49" s="10" t="s">
        <v>56</v>
      </c>
      <c r="B49" s="10" t="s">
        <v>6</v>
      </c>
      <c r="C49" s="11" t="s">
        <v>57</v>
      </c>
      <c r="D49" s="12">
        <v>45974.916666666701</v>
      </c>
      <c r="E49" s="12">
        <v>46173.25</v>
      </c>
      <c r="F49" s="11" t="s">
        <v>58</v>
      </c>
    </row>
    <row r="50" spans="1:6" s="3" customFormat="1" ht="45">
      <c r="A50" s="10" t="s">
        <v>584</v>
      </c>
      <c r="B50" s="10" t="s">
        <v>6</v>
      </c>
      <c r="C50" s="11" t="s">
        <v>585</v>
      </c>
      <c r="D50" s="12">
        <v>46120.833333333299</v>
      </c>
      <c r="E50" s="12">
        <v>46121.25</v>
      </c>
      <c r="F50" s="11" t="s">
        <v>586</v>
      </c>
    </row>
    <row r="51" spans="1:6" s="3" customFormat="1" ht="45">
      <c r="A51" s="10" t="s">
        <v>62</v>
      </c>
      <c r="B51" s="10" t="s">
        <v>6</v>
      </c>
      <c r="C51" s="11" t="s">
        <v>63</v>
      </c>
      <c r="D51" s="12">
        <v>46090.25</v>
      </c>
      <c r="E51" s="12">
        <v>46131.833333333299</v>
      </c>
      <c r="F51" s="11" t="s">
        <v>64</v>
      </c>
    </row>
    <row r="52" spans="1:6" s="3" customFormat="1" ht="45">
      <c r="A52" s="10" t="s">
        <v>342</v>
      </c>
      <c r="B52" s="10" t="s">
        <v>18</v>
      </c>
      <c r="C52" s="11" t="s">
        <v>362</v>
      </c>
      <c r="D52" s="12">
        <v>46120.833333333299</v>
      </c>
      <c r="E52" s="12">
        <v>46121.25</v>
      </c>
      <c r="F52" s="11" t="s">
        <v>363</v>
      </c>
    </row>
    <row r="53" spans="1:6" s="3" customFormat="1" ht="60">
      <c r="A53" s="10" t="s">
        <v>342</v>
      </c>
      <c r="B53" s="10" t="s">
        <v>5</v>
      </c>
      <c r="C53" s="11" t="s">
        <v>578</v>
      </c>
      <c r="D53" s="12">
        <v>46120.833333333299</v>
      </c>
      <c r="E53" s="12">
        <v>46121.25</v>
      </c>
      <c r="F53" s="11" t="s">
        <v>579</v>
      </c>
    </row>
    <row r="54" spans="1:6" s="3" customFormat="1" ht="60">
      <c r="A54" s="10" t="s">
        <v>379</v>
      </c>
      <c r="B54" s="10" t="s">
        <v>2</v>
      </c>
      <c r="C54" s="11" t="s">
        <v>380</v>
      </c>
      <c r="D54" s="12">
        <v>46120.916666666701</v>
      </c>
      <c r="E54" s="12">
        <v>46121.229166666701</v>
      </c>
      <c r="F54" s="11" t="s">
        <v>381</v>
      </c>
    </row>
    <row r="55" spans="1:6" s="3" customFormat="1" ht="60">
      <c r="A55" s="10" t="s">
        <v>379</v>
      </c>
      <c r="B55" s="10" t="s">
        <v>2</v>
      </c>
      <c r="C55" s="11" t="s">
        <v>384</v>
      </c>
      <c r="D55" s="12">
        <v>46120.916666666701</v>
      </c>
      <c r="E55" s="12">
        <v>46121.229166666701</v>
      </c>
      <c r="F55" s="11" t="s">
        <v>381</v>
      </c>
    </row>
    <row r="56" spans="1:6" s="3" customFormat="1" ht="60">
      <c r="A56" s="10" t="s">
        <v>379</v>
      </c>
      <c r="B56" s="10" t="s">
        <v>2</v>
      </c>
      <c r="C56" s="11" t="s">
        <v>385</v>
      </c>
      <c r="D56" s="12">
        <v>46120.916666666701</v>
      </c>
      <c r="E56" s="12">
        <v>46121.229166666701</v>
      </c>
      <c r="F56" s="11" t="s">
        <v>381</v>
      </c>
    </row>
    <row r="57" spans="1:6" s="3" customFormat="1" ht="60">
      <c r="A57" s="10" t="s">
        <v>379</v>
      </c>
      <c r="B57" s="10" t="s">
        <v>2</v>
      </c>
      <c r="C57" s="11" t="s">
        <v>617</v>
      </c>
      <c r="D57" s="12">
        <v>46120.916666666701</v>
      </c>
      <c r="E57" s="12">
        <v>46121.229166666701</v>
      </c>
      <c r="F57" s="11" t="s">
        <v>624</v>
      </c>
    </row>
    <row r="58" spans="1:6" s="3" customFormat="1" ht="30">
      <c r="A58" s="10" t="s">
        <v>333</v>
      </c>
      <c r="B58" s="10" t="s">
        <v>6</v>
      </c>
      <c r="C58" s="11" t="s">
        <v>568</v>
      </c>
      <c r="D58" s="12">
        <v>46120.875</v>
      </c>
      <c r="E58" s="12">
        <v>46121.25</v>
      </c>
      <c r="F58" s="11" t="s">
        <v>569</v>
      </c>
    </row>
    <row r="59" spans="1:6" s="3" customFormat="1" ht="90">
      <c r="A59" s="10" t="s">
        <v>403</v>
      </c>
      <c r="B59" s="10" t="s">
        <v>4</v>
      </c>
      <c r="C59" s="11" t="s">
        <v>404</v>
      </c>
      <c r="D59" s="12">
        <v>46120.791666666701</v>
      </c>
      <c r="E59" s="12">
        <v>46121.208333333299</v>
      </c>
      <c r="F59" s="11" t="s">
        <v>405</v>
      </c>
    </row>
    <row r="60" spans="1:6" s="3" customFormat="1" ht="45">
      <c r="A60" s="10" t="s">
        <v>403</v>
      </c>
      <c r="B60" s="10" t="s">
        <v>5</v>
      </c>
      <c r="C60" s="11" t="s">
        <v>408</v>
      </c>
      <c r="D60" s="12">
        <v>46120.833333333299</v>
      </c>
      <c r="E60" s="12">
        <v>46121.25</v>
      </c>
      <c r="F60" s="11" t="s">
        <v>409</v>
      </c>
    </row>
    <row r="61" spans="1:6" s="3" customFormat="1" ht="75">
      <c r="A61" s="10" t="s">
        <v>403</v>
      </c>
      <c r="B61" s="10" t="s">
        <v>18</v>
      </c>
      <c r="C61" s="11" t="s">
        <v>598</v>
      </c>
      <c r="D61" s="12">
        <v>46120.833333333299</v>
      </c>
      <c r="E61" s="12">
        <v>46121.25</v>
      </c>
      <c r="F61" s="11" t="s">
        <v>599</v>
      </c>
    </row>
    <row r="62" spans="1:6" s="3" customFormat="1" ht="45">
      <c r="A62" s="10" t="s">
        <v>403</v>
      </c>
      <c r="B62" s="10" t="s">
        <v>4</v>
      </c>
      <c r="C62" s="11" t="s">
        <v>412</v>
      </c>
      <c r="D62" s="12">
        <v>46120.833333333299</v>
      </c>
      <c r="E62" s="12">
        <v>46121.25</v>
      </c>
      <c r="F62" s="11" t="s">
        <v>413</v>
      </c>
    </row>
    <row r="63" spans="1:6" s="3" customFormat="1" ht="45">
      <c r="A63" s="10" t="s">
        <v>403</v>
      </c>
      <c r="B63" s="10" t="s">
        <v>18</v>
      </c>
      <c r="C63" s="11" t="s">
        <v>426</v>
      </c>
      <c r="D63" s="12">
        <v>46120.833333333299</v>
      </c>
      <c r="E63" s="12">
        <v>46121.25</v>
      </c>
      <c r="F63" s="11" t="s">
        <v>427</v>
      </c>
    </row>
    <row r="64" spans="1:6" s="3" customFormat="1" ht="45">
      <c r="A64" s="10" t="s">
        <v>70</v>
      </c>
      <c r="B64" s="10" t="s">
        <v>18</v>
      </c>
      <c r="C64" s="11" t="s">
        <v>71</v>
      </c>
      <c r="D64" s="12">
        <v>46034.833333333299</v>
      </c>
      <c r="E64" s="12">
        <v>46143.25</v>
      </c>
      <c r="F64" s="11" t="s">
        <v>72</v>
      </c>
    </row>
    <row r="65" spans="1:6" s="3" customFormat="1" ht="30">
      <c r="A65" s="10" t="s">
        <v>347</v>
      </c>
      <c r="B65" s="10" t="s">
        <v>2</v>
      </c>
      <c r="C65" s="11" t="s">
        <v>565</v>
      </c>
      <c r="D65" s="12">
        <v>46120.875</v>
      </c>
      <c r="E65" s="12">
        <v>46121.25</v>
      </c>
      <c r="F65" s="11" t="s">
        <v>566</v>
      </c>
    </row>
    <row r="66" spans="1:6" s="3" customFormat="1" ht="30">
      <c r="A66" s="10" t="s">
        <v>347</v>
      </c>
      <c r="B66" s="10" t="s">
        <v>2</v>
      </c>
      <c r="C66" s="11" t="s">
        <v>567</v>
      </c>
      <c r="D66" s="12">
        <v>46120.875</v>
      </c>
      <c r="E66" s="12">
        <v>46121.25</v>
      </c>
      <c r="F66" s="11" t="s">
        <v>566</v>
      </c>
    </row>
    <row r="67" spans="1:6" s="3" customFormat="1" ht="90">
      <c r="A67" s="10" t="s">
        <v>73</v>
      </c>
      <c r="B67" s="10" t="s">
        <v>6</v>
      </c>
      <c r="C67" s="11" t="s">
        <v>489</v>
      </c>
      <c r="D67" s="12">
        <v>46120.833333333299</v>
      </c>
      <c r="E67" s="12">
        <v>46121.25</v>
      </c>
      <c r="F67" s="11" t="s">
        <v>165</v>
      </c>
    </row>
    <row r="68" spans="1:6" s="3" customFormat="1" ht="90">
      <c r="A68" s="10" t="s">
        <v>73</v>
      </c>
      <c r="B68" s="10" t="s">
        <v>6</v>
      </c>
      <c r="C68" s="11" t="s">
        <v>490</v>
      </c>
      <c r="D68" s="12">
        <v>46120.833333333299</v>
      </c>
      <c r="E68" s="12">
        <v>46121.25</v>
      </c>
      <c r="F68" s="11" t="s">
        <v>165</v>
      </c>
    </row>
    <row r="69" spans="1:6" s="3" customFormat="1" ht="90">
      <c r="A69" s="10" t="s">
        <v>73</v>
      </c>
      <c r="B69" s="10" t="s">
        <v>6</v>
      </c>
      <c r="C69" s="11" t="s">
        <v>491</v>
      </c>
      <c r="D69" s="12">
        <v>46120.833333333299</v>
      </c>
      <c r="E69" s="12">
        <v>46121.25</v>
      </c>
      <c r="F69" s="11" t="s">
        <v>165</v>
      </c>
    </row>
    <row r="70" spans="1:6" s="3" customFormat="1" ht="90">
      <c r="A70" s="10" t="s">
        <v>73</v>
      </c>
      <c r="B70" s="10" t="s">
        <v>2</v>
      </c>
      <c r="C70" s="11" t="s">
        <v>496</v>
      </c>
      <c r="D70" s="12">
        <v>46120.833333333299</v>
      </c>
      <c r="E70" s="12">
        <v>46121.25</v>
      </c>
      <c r="F70" s="11" t="s">
        <v>181</v>
      </c>
    </row>
    <row r="71" spans="1:6" s="3" customFormat="1" ht="90">
      <c r="A71" s="10" t="s">
        <v>73</v>
      </c>
      <c r="B71" s="10" t="s">
        <v>2</v>
      </c>
      <c r="C71" s="11" t="s">
        <v>497</v>
      </c>
      <c r="D71" s="12">
        <v>46120.833333333299</v>
      </c>
      <c r="E71" s="12">
        <v>46121.25</v>
      </c>
      <c r="F71" s="11" t="s">
        <v>181</v>
      </c>
    </row>
    <row r="72" spans="1:6" s="3" customFormat="1" ht="60">
      <c r="A72" s="10" t="s">
        <v>73</v>
      </c>
      <c r="B72" s="10" t="s">
        <v>6</v>
      </c>
      <c r="C72" s="11" t="s">
        <v>504</v>
      </c>
      <c r="D72" s="12">
        <v>46120.833333333299</v>
      </c>
      <c r="E72" s="12">
        <v>46121.208333333299</v>
      </c>
      <c r="F72" s="11" t="s">
        <v>505</v>
      </c>
    </row>
    <row r="73" spans="1:6" s="3" customFormat="1" ht="45">
      <c r="A73" s="10" t="s">
        <v>73</v>
      </c>
      <c r="B73" s="10" t="s">
        <v>4</v>
      </c>
      <c r="C73" s="11" t="s">
        <v>399</v>
      </c>
      <c r="D73" s="12">
        <v>46120.8125</v>
      </c>
      <c r="E73" s="12">
        <v>46121.25</v>
      </c>
      <c r="F73" s="11" t="s">
        <v>400</v>
      </c>
    </row>
    <row r="74" spans="1:6" s="3" customFormat="1" ht="60">
      <c r="A74" s="10" t="s">
        <v>73</v>
      </c>
      <c r="B74" s="10" t="s">
        <v>5</v>
      </c>
      <c r="C74" s="11" t="s">
        <v>401</v>
      </c>
      <c r="D74" s="12">
        <v>46120.8125</v>
      </c>
      <c r="E74" s="12">
        <v>46121.25</v>
      </c>
      <c r="F74" s="11" t="s">
        <v>402</v>
      </c>
    </row>
    <row r="75" spans="1:6" s="3" customFormat="1" ht="105">
      <c r="A75" s="10" t="s">
        <v>73</v>
      </c>
      <c r="B75" s="10" t="s">
        <v>4</v>
      </c>
      <c r="C75" s="11" t="s">
        <v>406</v>
      </c>
      <c r="D75" s="12">
        <v>46120.833333333299</v>
      </c>
      <c r="E75" s="12">
        <v>46121.25</v>
      </c>
      <c r="F75" s="11" t="s">
        <v>407</v>
      </c>
    </row>
    <row r="76" spans="1:6" s="3" customFormat="1" ht="90">
      <c r="A76" s="10" t="s">
        <v>73</v>
      </c>
      <c r="B76" s="10" t="s">
        <v>5</v>
      </c>
      <c r="C76" s="11" t="s">
        <v>414</v>
      </c>
      <c r="D76" s="12">
        <v>46120.791666666701</v>
      </c>
      <c r="E76" s="12">
        <v>46121.25</v>
      </c>
      <c r="F76" s="11" t="s">
        <v>415</v>
      </c>
    </row>
    <row r="77" spans="1:6" s="3" customFormat="1" ht="30">
      <c r="A77" s="10" t="s">
        <v>562</v>
      </c>
      <c r="B77" s="10" t="s">
        <v>6</v>
      </c>
      <c r="C77" s="11" t="s">
        <v>563</v>
      </c>
      <c r="D77" s="12">
        <v>46120.875</v>
      </c>
      <c r="E77" s="12">
        <v>46121.25</v>
      </c>
      <c r="F77" s="11" t="s">
        <v>564</v>
      </c>
    </row>
    <row r="78" spans="1:6" s="3" customFormat="1" ht="60">
      <c r="A78" s="10" t="s">
        <v>591</v>
      </c>
      <c r="B78" s="10" t="s">
        <v>2</v>
      </c>
      <c r="C78" s="11" t="s">
        <v>592</v>
      </c>
      <c r="D78" s="12">
        <v>46120.916666666701</v>
      </c>
      <c r="E78" s="12">
        <v>46121.229166666701</v>
      </c>
      <c r="F78" s="11" t="s">
        <v>593</v>
      </c>
    </row>
    <row r="79" spans="1:6" s="3" customFormat="1" ht="60">
      <c r="A79" s="10" t="s">
        <v>117</v>
      </c>
      <c r="B79" s="10" t="s">
        <v>18</v>
      </c>
      <c r="C79" s="11" t="s">
        <v>118</v>
      </c>
      <c r="D79" s="12">
        <v>46120.833333333299</v>
      </c>
      <c r="E79" s="12">
        <v>46121.25</v>
      </c>
      <c r="F79" s="11" t="s">
        <v>119</v>
      </c>
    </row>
    <row r="80" spans="1:6" s="3" customFormat="1" ht="60">
      <c r="A80" s="10" t="s">
        <v>113</v>
      </c>
      <c r="B80" s="10" t="s">
        <v>4</v>
      </c>
      <c r="C80" s="11" t="s">
        <v>114</v>
      </c>
      <c r="D80" s="12">
        <v>46120.833333333299</v>
      </c>
      <c r="E80" s="12">
        <v>46121.25</v>
      </c>
      <c r="F80" s="11" t="s">
        <v>115</v>
      </c>
    </row>
    <row r="81" spans="1:6" s="3" customFormat="1" ht="60">
      <c r="A81" s="10" t="s">
        <v>113</v>
      </c>
      <c r="B81" s="10" t="s">
        <v>5</v>
      </c>
      <c r="C81" s="11" t="s">
        <v>116</v>
      </c>
      <c r="D81" s="12">
        <v>46120.833333333299</v>
      </c>
      <c r="E81" s="12">
        <v>46121.25</v>
      </c>
      <c r="F81" s="11" t="s">
        <v>115</v>
      </c>
    </row>
    <row r="82" spans="1:6" s="3" customFormat="1" ht="60">
      <c r="A82" s="10" t="s">
        <v>113</v>
      </c>
      <c r="B82" s="10" t="s">
        <v>5</v>
      </c>
      <c r="C82" s="11" t="s">
        <v>484</v>
      </c>
      <c r="D82" s="12">
        <v>46120.833333333299</v>
      </c>
      <c r="E82" s="12">
        <v>46121.25</v>
      </c>
      <c r="F82" s="11" t="s">
        <v>485</v>
      </c>
    </row>
    <row r="83" spans="1:6" s="3" customFormat="1" ht="90">
      <c r="A83" s="10" t="s">
        <v>146</v>
      </c>
      <c r="B83" s="10" t="s">
        <v>6</v>
      </c>
      <c r="C83" s="11" t="s">
        <v>147</v>
      </c>
      <c r="D83" s="12">
        <v>46120.833333333299</v>
      </c>
      <c r="E83" s="12">
        <v>46121.25</v>
      </c>
      <c r="F83" s="11" t="s">
        <v>148</v>
      </c>
    </row>
    <row r="84" spans="1:6" s="3" customFormat="1" ht="90">
      <c r="A84" s="10" t="s">
        <v>154</v>
      </c>
      <c r="B84" s="10" t="s">
        <v>6</v>
      </c>
      <c r="C84" s="11" t="s">
        <v>155</v>
      </c>
      <c r="D84" s="12">
        <v>46120.833333333299</v>
      </c>
      <c r="E84" s="12">
        <v>46121.25</v>
      </c>
      <c r="F84" s="11" t="s">
        <v>156</v>
      </c>
    </row>
    <row r="85" spans="1:6" s="3" customFormat="1" ht="75">
      <c r="A85" s="10" t="s">
        <v>154</v>
      </c>
      <c r="B85" s="10" t="s">
        <v>6</v>
      </c>
      <c r="C85" s="11" t="s">
        <v>434</v>
      </c>
      <c r="D85" s="12">
        <v>46120.833333333299</v>
      </c>
      <c r="E85" s="12">
        <v>46121.25</v>
      </c>
      <c r="F85" s="11" t="s">
        <v>435</v>
      </c>
    </row>
    <row r="86" spans="1:6" s="3" customFormat="1" ht="90">
      <c r="A86" s="10" t="s">
        <v>154</v>
      </c>
      <c r="B86" s="10" t="s">
        <v>18</v>
      </c>
      <c r="C86" s="11" t="s">
        <v>439</v>
      </c>
      <c r="D86" s="12">
        <v>46120.875</v>
      </c>
      <c r="E86" s="12">
        <v>46121.25</v>
      </c>
      <c r="F86" s="11" t="s">
        <v>440</v>
      </c>
    </row>
    <row r="87" spans="1:6" s="3" customFormat="1" ht="60">
      <c r="A87" s="10" t="s">
        <v>83</v>
      </c>
      <c r="B87" s="10" t="s">
        <v>18</v>
      </c>
      <c r="C87" s="11" t="s">
        <v>477</v>
      </c>
      <c r="D87" s="12">
        <v>46120.833333333299</v>
      </c>
      <c r="E87" s="12">
        <v>46121.25</v>
      </c>
      <c r="F87" s="11" t="s">
        <v>478</v>
      </c>
    </row>
    <row r="88" spans="1:6" s="3" customFormat="1" ht="60">
      <c r="A88" s="10" t="s">
        <v>83</v>
      </c>
      <c r="B88" s="10" t="s">
        <v>4</v>
      </c>
      <c r="C88" s="11" t="s">
        <v>84</v>
      </c>
      <c r="D88" s="12">
        <v>46120.833333333299</v>
      </c>
      <c r="E88" s="12">
        <v>46121.25</v>
      </c>
      <c r="F88" s="11" t="s">
        <v>85</v>
      </c>
    </row>
    <row r="89" spans="1:6" s="3" customFormat="1" ht="60">
      <c r="A89" s="10" t="s">
        <v>83</v>
      </c>
      <c r="B89" s="10" t="s">
        <v>5</v>
      </c>
      <c r="C89" s="11" t="s">
        <v>86</v>
      </c>
      <c r="D89" s="12">
        <v>46120.833333333299</v>
      </c>
      <c r="E89" s="12">
        <v>46121.25</v>
      </c>
      <c r="F89" s="11" t="s">
        <v>87</v>
      </c>
    </row>
    <row r="90" spans="1:6" s="3" customFormat="1" ht="60">
      <c r="A90" s="10" t="s">
        <v>83</v>
      </c>
      <c r="B90" s="10" t="s">
        <v>4</v>
      </c>
      <c r="C90" s="11" t="s">
        <v>88</v>
      </c>
      <c r="D90" s="12">
        <v>46120.833333333299</v>
      </c>
      <c r="E90" s="12">
        <v>46121.25</v>
      </c>
      <c r="F90" s="11" t="s">
        <v>87</v>
      </c>
    </row>
    <row r="91" spans="1:6" s="3" customFormat="1" ht="60">
      <c r="A91" s="10" t="s">
        <v>83</v>
      </c>
      <c r="B91" s="10" t="s">
        <v>5</v>
      </c>
      <c r="C91" s="11" t="s">
        <v>92</v>
      </c>
      <c r="D91" s="12">
        <v>46120.833333333299</v>
      </c>
      <c r="E91" s="12">
        <v>46121.25</v>
      </c>
      <c r="F91" s="11" t="s">
        <v>93</v>
      </c>
    </row>
    <row r="92" spans="1:6" s="3" customFormat="1" ht="60">
      <c r="A92" s="10" t="s">
        <v>83</v>
      </c>
      <c r="B92" s="10" t="s">
        <v>4</v>
      </c>
      <c r="C92" s="11" t="s">
        <v>94</v>
      </c>
      <c r="D92" s="12">
        <v>46120.833333333299</v>
      </c>
      <c r="E92" s="12">
        <v>46121.25</v>
      </c>
      <c r="F92" s="11" t="s">
        <v>95</v>
      </c>
    </row>
    <row r="93" spans="1:6" ht="60">
      <c r="A93" s="10" t="s">
        <v>83</v>
      </c>
      <c r="B93" s="10" t="s">
        <v>5</v>
      </c>
      <c r="C93" s="11" t="s">
        <v>96</v>
      </c>
      <c r="D93" s="12">
        <v>46120.833333333299</v>
      </c>
      <c r="E93" s="12">
        <v>46121.25</v>
      </c>
      <c r="F93" s="11" t="s">
        <v>95</v>
      </c>
    </row>
    <row r="94" spans="1:6" ht="60">
      <c r="A94" s="10" t="s">
        <v>83</v>
      </c>
      <c r="B94" s="10" t="s">
        <v>5</v>
      </c>
      <c r="C94" s="11" t="s">
        <v>99</v>
      </c>
      <c r="D94" s="12">
        <v>46120.833333333299</v>
      </c>
      <c r="E94" s="12">
        <v>46121.25</v>
      </c>
      <c r="F94" s="11" t="s">
        <v>100</v>
      </c>
    </row>
    <row r="95" spans="1:6" ht="60">
      <c r="A95" s="10" t="s">
        <v>83</v>
      </c>
      <c r="B95" s="10" t="s">
        <v>4</v>
      </c>
      <c r="C95" s="11" t="s">
        <v>101</v>
      </c>
      <c r="D95" s="12">
        <v>46120.833333333299</v>
      </c>
      <c r="E95" s="12">
        <v>46121.25</v>
      </c>
      <c r="F95" s="11" t="s">
        <v>100</v>
      </c>
    </row>
    <row r="96" spans="1:6" ht="75">
      <c r="A96" s="10" t="s">
        <v>463</v>
      </c>
      <c r="B96" s="10" t="s">
        <v>18</v>
      </c>
      <c r="C96" s="11" t="s">
        <v>464</v>
      </c>
      <c r="D96" s="12">
        <v>46120.875</v>
      </c>
      <c r="E96" s="12">
        <v>46121.25</v>
      </c>
      <c r="F96" s="11" t="s">
        <v>465</v>
      </c>
    </row>
    <row r="97" spans="1:6" ht="75">
      <c r="A97" s="10" t="s">
        <v>463</v>
      </c>
      <c r="B97" s="10" t="s">
        <v>2</v>
      </c>
      <c r="C97" s="11" t="s">
        <v>625</v>
      </c>
      <c r="D97" s="12">
        <v>46120.875</v>
      </c>
      <c r="E97" s="12">
        <v>46121.25</v>
      </c>
      <c r="F97" s="11" t="s">
        <v>465</v>
      </c>
    </row>
    <row r="98" spans="1:6" ht="75">
      <c r="A98" s="10" t="s">
        <v>463</v>
      </c>
      <c r="B98" s="10" t="s">
        <v>2</v>
      </c>
      <c r="C98" s="11" t="s">
        <v>468</v>
      </c>
      <c r="D98" s="12">
        <v>46120.875</v>
      </c>
      <c r="E98" s="12">
        <v>46121.25</v>
      </c>
      <c r="F98" s="11" t="s">
        <v>465</v>
      </c>
    </row>
    <row r="99" spans="1:6" ht="75">
      <c r="A99" s="10" t="s">
        <v>466</v>
      </c>
      <c r="B99" s="10" t="s">
        <v>2</v>
      </c>
      <c r="C99" s="11" t="s">
        <v>467</v>
      </c>
      <c r="D99" s="12">
        <v>46120.875</v>
      </c>
      <c r="E99" s="12">
        <v>46121.25</v>
      </c>
      <c r="F99" s="11" t="s">
        <v>465</v>
      </c>
    </row>
    <row r="100" spans="1:6" ht="60">
      <c r="A100" s="10" t="s">
        <v>469</v>
      </c>
      <c r="B100" s="10" t="s">
        <v>4</v>
      </c>
      <c r="C100" s="11" t="s">
        <v>470</v>
      </c>
      <c r="D100" s="12">
        <v>46120.833333333299</v>
      </c>
      <c r="E100" s="12">
        <v>46121.208333333299</v>
      </c>
      <c r="F100" s="11" t="s">
        <v>471</v>
      </c>
    </row>
    <row r="101" spans="1:6" ht="60">
      <c r="A101" s="10" t="s">
        <v>469</v>
      </c>
      <c r="B101" s="10" t="s">
        <v>4</v>
      </c>
      <c r="C101" s="11" t="s">
        <v>472</v>
      </c>
      <c r="D101" s="12">
        <v>46120.833333333299</v>
      </c>
      <c r="E101" s="12">
        <v>46121.208333333299</v>
      </c>
      <c r="F101" s="11" t="s">
        <v>473</v>
      </c>
    </row>
    <row r="102" spans="1:6" ht="45">
      <c r="A102" s="10" t="s">
        <v>469</v>
      </c>
      <c r="B102" s="10" t="s">
        <v>4</v>
      </c>
      <c r="C102" s="11" t="s">
        <v>474</v>
      </c>
      <c r="D102" s="12">
        <v>46120.833333333299</v>
      </c>
      <c r="E102" s="12">
        <v>46121.208333333299</v>
      </c>
      <c r="F102" s="11" t="s">
        <v>475</v>
      </c>
    </row>
    <row r="103" spans="1:6" ht="45">
      <c r="A103" s="10" t="s">
        <v>469</v>
      </c>
      <c r="B103" s="10" t="s">
        <v>4</v>
      </c>
      <c r="C103" s="11" t="s">
        <v>476</v>
      </c>
      <c r="D103" s="12">
        <v>46120.833333333299</v>
      </c>
      <c r="E103" s="12">
        <v>46121.208333333299</v>
      </c>
      <c r="F103" s="11" t="s">
        <v>475</v>
      </c>
    </row>
    <row r="104" spans="1:6" ht="60">
      <c r="A104" s="10" t="s">
        <v>283</v>
      </c>
      <c r="B104" s="10" t="s">
        <v>6</v>
      </c>
      <c r="C104" s="11" t="s">
        <v>284</v>
      </c>
      <c r="D104" s="12">
        <v>46120.875</v>
      </c>
      <c r="E104" s="12">
        <v>46121.25</v>
      </c>
      <c r="F104" s="11" t="s">
        <v>285</v>
      </c>
    </row>
    <row r="105" spans="1:6" ht="90">
      <c r="A105" s="10" t="s">
        <v>32</v>
      </c>
      <c r="B105" s="10" t="s">
        <v>5</v>
      </c>
      <c r="C105" s="11" t="s">
        <v>33</v>
      </c>
      <c r="D105" s="12">
        <v>46118.25</v>
      </c>
      <c r="E105" s="12">
        <v>46139.25</v>
      </c>
      <c r="F105" s="11" t="s">
        <v>34</v>
      </c>
    </row>
    <row r="106" spans="1:6" ht="90">
      <c r="A106" s="10" t="s">
        <v>32</v>
      </c>
      <c r="B106" s="10" t="s">
        <v>4</v>
      </c>
      <c r="C106" s="11" t="s">
        <v>149</v>
      </c>
      <c r="D106" s="12">
        <v>46120.833333333299</v>
      </c>
      <c r="E106" s="12">
        <v>46121.25</v>
      </c>
      <c r="F106" s="11" t="s">
        <v>34</v>
      </c>
    </row>
    <row r="107" spans="1:6" ht="75">
      <c r="A107" s="10" t="s">
        <v>32</v>
      </c>
      <c r="B107" s="10" t="s">
        <v>4</v>
      </c>
      <c r="C107" s="11" t="s">
        <v>492</v>
      </c>
      <c r="D107" s="12">
        <v>46120.833333333299</v>
      </c>
      <c r="E107" s="12">
        <v>46121.25</v>
      </c>
      <c r="F107" s="11" t="s">
        <v>493</v>
      </c>
    </row>
    <row r="108" spans="1:6" ht="45">
      <c r="A108" s="10" t="s">
        <v>258</v>
      </c>
      <c r="B108" s="10" t="s">
        <v>2</v>
      </c>
      <c r="C108" s="11" t="s">
        <v>535</v>
      </c>
      <c r="D108" s="12">
        <v>46120.875</v>
      </c>
      <c r="E108" s="12">
        <v>46121.208333333299</v>
      </c>
      <c r="F108" s="11" t="s">
        <v>536</v>
      </c>
    </row>
    <row r="109" spans="1:6" ht="90">
      <c r="A109" s="10" t="s">
        <v>210</v>
      </c>
      <c r="B109" s="10" t="s">
        <v>5</v>
      </c>
      <c r="C109" s="11" t="s">
        <v>211</v>
      </c>
      <c r="D109" s="12">
        <v>46120.833333333299</v>
      </c>
      <c r="E109" s="12">
        <v>46121.25</v>
      </c>
      <c r="F109" s="11" t="s">
        <v>212</v>
      </c>
    </row>
    <row r="110" spans="1:6" ht="90">
      <c r="A110" s="10" t="s">
        <v>210</v>
      </c>
      <c r="B110" s="10" t="s">
        <v>4</v>
      </c>
      <c r="C110" s="11" t="s">
        <v>213</v>
      </c>
      <c r="D110" s="12">
        <v>46120.833333333299</v>
      </c>
      <c r="E110" s="12">
        <v>46121.25</v>
      </c>
      <c r="F110" s="11" t="s">
        <v>212</v>
      </c>
    </row>
    <row r="111" spans="1:6" ht="90">
      <c r="A111" s="10" t="s">
        <v>210</v>
      </c>
      <c r="B111" s="10" t="s">
        <v>4</v>
      </c>
      <c r="C111" s="11" t="s">
        <v>214</v>
      </c>
      <c r="D111" s="12">
        <v>46120.833333333299</v>
      </c>
      <c r="E111" s="12">
        <v>46121.25</v>
      </c>
      <c r="F111" s="11" t="s">
        <v>212</v>
      </c>
    </row>
    <row r="112" spans="1:6" ht="90">
      <c r="A112" s="10" t="s">
        <v>210</v>
      </c>
      <c r="B112" s="10" t="s">
        <v>4</v>
      </c>
      <c r="C112" s="11" t="s">
        <v>215</v>
      </c>
      <c r="D112" s="12">
        <v>46120.833333333299</v>
      </c>
      <c r="E112" s="12">
        <v>46121.25</v>
      </c>
      <c r="F112" s="11" t="s">
        <v>212</v>
      </c>
    </row>
    <row r="113" spans="1:6" ht="90">
      <c r="A113" s="10" t="s">
        <v>210</v>
      </c>
      <c r="B113" s="10" t="s">
        <v>4</v>
      </c>
      <c r="C113" s="11" t="s">
        <v>216</v>
      </c>
      <c r="D113" s="12">
        <v>46120.833333333299</v>
      </c>
      <c r="E113" s="12">
        <v>46121.25</v>
      </c>
      <c r="F113" s="11" t="s">
        <v>212</v>
      </c>
    </row>
    <row r="114" spans="1:6" ht="90">
      <c r="A114" s="10" t="s">
        <v>210</v>
      </c>
      <c r="B114" s="10" t="s">
        <v>5</v>
      </c>
      <c r="C114" s="11" t="s">
        <v>217</v>
      </c>
      <c r="D114" s="12">
        <v>46120.833333333299</v>
      </c>
      <c r="E114" s="12">
        <v>46121.25</v>
      </c>
      <c r="F114" s="11" t="s">
        <v>212</v>
      </c>
    </row>
    <row r="115" spans="1:6" ht="90">
      <c r="A115" s="10" t="s">
        <v>210</v>
      </c>
      <c r="B115" s="10" t="s">
        <v>5</v>
      </c>
      <c r="C115" s="11" t="s">
        <v>218</v>
      </c>
      <c r="D115" s="12">
        <v>46120.833333333299</v>
      </c>
      <c r="E115" s="12">
        <v>46121.25</v>
      </c>
      <c r="F115" s="11" t="s">
        <v>212</v>
      </c>
    </row>
    <row r="116" spans="1:6" ht="90">
      <c r="A116" s="10" t="s">
        <v>210</v>
      </c>
      <c r="B116" s="10" t="s">
        <v>5</v>
      </c>
      <c r="C116" s="11" t="s">
        <v>219</v>
      </c>
      <c r="D116" s="12">
        <v>46120.833333333299</v>
      </c>
      <c r="E116" s="12">
        <v>46121.25</v>
      </c>
      <c r="F116" s="11" t="s">
        <v>212</v>
      </c>
    </row>
    <row r="117" spans="1:6" ht="75">
      <c r="A117" s="10" t="s">
        <v>210</v>
      </c>
      <c r="B117" s="10" t="s">
        <v>5</v>
      </c>
      <c r="C117" s="11" t="s">
        <v>518</v>
      </c>
      <c r="D117" s="12">
        <v>46120.833333333299</v>
      </c>
      <c r="E117" s="12">
        <v>46121.25</v>
      </c>
      <c r="F117" s="11" t="s">
        <v>519</v>
      </c>
    </row>
    <row r="118" spans="1:6" ht="75">
      <c r="A118" s="10" t="s">
        <v>193</v>
      </c>
      <c r="B118" s="10" t="s">
        <v>5</v>
      </c>
      <c r="C118" s="11" t="s">
        <v>194</v>
      </c>
      <c r="D118" s="12">
        <v>46120.833333333299</v>
      </c>
      <c r="E118" s="12">
        <v>46121.25</v>
      </c>
      <c r="F118" s="11" t="s">
        <v>195</v>
      </c>
    </row>
    <row r="119" spans="1:6" ht="75">
      <c r="A119" s="10" t="s">
        <v>193</v>
      </c>
      <c r="B119" s="10" t="s">
        <v>5</v>
      </c>
      <c r="C119" s="11" t="s">
        <v>196</v>
      </c>
      <c r="D119" s="12">
        <v>46120.833333333299</v>
      </c>
      <c r="E119" s="12">
        <v>46121.25</v>
      </c>
      <c r="F119" s="11" t="s">
        <v>195</v>
      </c>
    </row>
    <row r="120" spans="1:6" ht="75">
      <c r="A120" s="10" t="s">
        <v>193</v>
      </c>
      <c r="B120" s="10" t="s">
        <v>4</v>
      </c>
      <c r="C120" s="11" t="s">
        <v>514</v>
      </c>
      <c r="D120" s="12">
        <v>46120.833333333299</v>
      </c>
      <c r="E120" s="12">
        <v>46121.25</v>
      </c>
      <c r="F120" s="11" t="s">
        <v>515</v>
      </c>
    </row>
    <row r="121" spans="1:6" ht="75">
      <c r="A121" s="10" t="s">
        <v>193</v>
      </c>
      <c r="B121" s="10" t="s">
        <v>4</v>
      </c>
      <c r="C121" s="11" t="s">
        <v>516</v>
      </c>
      <c r="D121" s="12">
        <v>46120.833333333299</v>
      </c>
      <c r="E121" s="12">
        <v>46121.25</v>
      </c>
      <c r="F121" s="11" t="s">
        <v>515</v>
      </c>
    </row>
    <row r="122" spans="1:6" ht="75">
      <c r="A122" s="10" t="s">
        <v>193</v>
      </c>
      <c r="B122" s="10" t="s">
        <v>4</v>
      </c>
      <c r="C122" s="11" t="s">
        <v>517</v>
      </c>
      <c r="D122" s="12">
        <v>46120.833333333299</v>
      </c>
      <c r="E122" s="12">
        <v>46121.25</v>
      </c>
      <c r="F122" s="11" t="s">
        <v>515</v>
      </c>
    </row>
    <row r="123" spans="1:6" ht="60">
      <c r="A123" s="10" t="s">
        <v>244</v>
      </c>
      <c r="B123" s="10" t="s">
        <v>4</v>
      </c>
      <c r="C123" s="11" t="s">
        <v>245</v>
      </c>
      <c r="D123" s="12">
        <v>46120.833333333299</v>
      </c>
      <c r="E123" s="12">
        <v>46121.25</v>
      </c>
      <c r="F123" s="11" t="s">
        <v>246</v>
      </c>
    </row>
    <row r="124" spans="1:6" ht="60">
      <c r="A124" s="10" t="s">
        <v>244</v>
      </c>
      <c r="B124" s="10" t="s">
        <v>5</v>
      </c>
      <c r="C124" s="11" t="s">
        <v>247</v>
      </c>
      <c r="D124" s="12">
        <v>46120.833333333299</v>
      </c>
      <c r="E124" s="12">
        <v>46121.25</v>
      </c>
      <c r="F124" s="11" t="s">
        <v>246</v>
      </c>
    </row>
    <row r="125" spans="1:6" ht="45">
      <c r="A125" s="10" t="s">
        <v>280</v>
      </c>
      <c r="B125" s="10" t="s">
        <v>2</v>
      </c>
      <c r="C125" s="11" t="s">
        <v>540</v>
      </c>
      <c r="D125" s="12">
        <v>46120.833333333299</v>
      </c>
      <c r="E125" s="12">
        <v>46121.25</v>
      </c>
      <c r="F125" s="11" t="s">
        <v>282</v>
      </c>
    </row>
    <row r="126" spans="1:6" ht="75">
      <c r="A126" s="10" t="s">
        <v>125</v>
      </c>
      <c r="B126" s="10" t="s">
        <v>6</v>
      </c>
      <c r="C126" s="11" t="s">
        <v>126</v>
      </c>
      <c r="D126" s="12">
        <v>46120.916666666701</v>
      </c>
      <c r="E126" s="12">
        <v>46121.208333333299</v>
      </c>
      <c r="F126" s="11" t="s">
        <v>127</v>
      </c>
    </row>
    <row r="127" spans="1:6" ht="75">
      <c r="A127" s="10" t="s">
        <v>125</v>
      </c>
      <c r="B127" s="10" t="s">
        <v>6</v>
      </c>
      <c r="C127" s="11" t="s">
        <v>128</v>
      </c>
      <c r="D127" s="12">
        <v>46120.916666666701</v>
      </c>
      <c r="E127" s="12">
        <v>46121.208333333299</v>
      </c>
      <c r="F127" s="11" t="s">
        <v>127</v>
      </c>
    </row>
    <row r="128" spans="1:6" ht="75">
      <c r="A128" s="10" t="s">
        <v>125</v>
      </c>
      <c r="B128" s="10" t="s">
        <v>2</v>
      </c>
      <c r="C128" s="11" t="s">
        <v>486</v>
      </c>
      <c r="D128" s="12">
        <v>46120.833333333299</v>
      </c>
      <c r="E128" s="12">
        <v>46121.25</v>
      </c>
      <c r="F128" s="11" t="s">
        <v>487</v>
      </c>
    </row>
    <row r="129" spans="1:6" ht="75">
      <c r="A129" s="10" t="s">
        <v>125</v>
      </c>
      <c r="B129" s="10" t="s">
        <v>2</v>
      </c>
      <c r="C129" s="11" t="s">
        <v>488</v>
      </c>
      <c r="D129" s="12">
        <v>46120.833333333299</v>
      </c>
      <c r="E129" s="12">
        <v>46121.25</v>
      </c>
      <c r="F129" s="11" t="s">
        <v>487</v>
      </c>
    </row>
    <row r="130" spans="1:6" ht="30">
      <c r="A130" s="10" t="s">
        <v>125</v>
      </c>
      <c r="B130" s="10" t="s">
        <v>2</v>
      </c>
      <c r="C130" s="11" t="s">
        <v>494</v>
      </c>
      <c r="D130" s="12">
        <v>46120.833333333299</v>
      </c>
      <c r="E130" s="12">
        <v>46121.25</v>
      </c>
      <c r="F130" s="11" t="s">
        <v>495</v>
      </c>
    </row>
    <row r="131" spans="1:6" ht="90">
      <c r="A131" s="10" t="s">
        <v>125</v>
      </c>
      <c r="B131" s="10" t="s">
        <v>6</v>
      </c>
      <c r="C131" s="11" t="s">
        <v>177</v>
      </c>
      <c r="D131" s="12">
        <v>46120.916666666701</v>
      </c>
      <c r="E131" s="12">
        <v>46121.25</v>
      </c>
      <c r="F131" s="11" t="s">
        <v>178</v>
      </c>
    </row>
    <row r="132" spans="1:6" ht="90">
      <c r="A132" s="10" t="s">
        <v>125</v>
      </c>
      <c r="B132" s="10" t="s">
        <v>6</v>
      </c>
      <c r="C132" s="11" t="s">
        <v>179</v>
      </c>
      <c r="D132" s="12">
        <v>46120.916666666701</v>
      </c>
      <c r="E132" s="12">
        <v>46121.25</v>
      </c>
      <c r="F132" s="11" t="s">
        <v>178</v>
      </c>
    </row>
    <row r="133" spans="1:6" ht="75">
      <c r="A133" s="10" t="s">
        <v>125</v>
      </c>
      <c r="B133" s="10" t="s">
        <v>6</v>
      </c>
      <c r="C133" s="11" t="s">
        <v>498</v>
      </c>
      <c r="D133" s="12">
        <v>46120.833333333299</v>
      </c>
      <c r="E133" s="12">
        <v>46121.25</v>
      </c>
      <c r="F133" s="11" t="s">
        <v>499</v>
      </c>
    </row>
    <row r="134" spans="1:6" ht="60">
      <c r="A134" s="10" t="s">
        <v>125</v>
      </c>
      <c r="B134" s="10" t="s">
        <v>2</v>
      </c>
      <c r="C134" s="11" t="s">
        <v>197</v>
      </c>
      <c r="D134" s="12">
        <v>46120.875</v>
      </c>
      <c r="E134" s="12">
        <v>46121.25</v>
      </c>
      <c r="F134" s="11" t="s">
        <v>198</v>
      </c>
    </row>
    <row r="135" spans="1:6" ht="60">
      <c r="A135" s="10" t="s">
        <v>125</v>
      </c>
      <c r="B135" s="10" t="s">
        <v>2</v>
      </c>
      <c r="C135" s="11" t="s">
        <v>199</v>
      </c>
      <c r="D135" s="12">
        <v>46120.875</v>
      </c>
      <c r="E135" s="12">
        <v>46121.25</v>
      </c>
      <c r="F135" s="11" t="s">
        <v>198</v>
      </c>
    </row>
    <row r="136" spans="1:6" ht="60">
      <c r="A136" s="10" t="s">
        <v>125</v>
      </c>
      <c r="B136" s="10" t="s">
        <v>2</v>
      </c>
      <c r="C136" s="11" t="s">
        <v>200</v>
      </c>
      <c r="D136" s="12">
        <v>46120.875</v>
      </c>
      <c r="E136" s="12">
        <v>46121.25</v>
      </c>
      <c r="F136" s="11" t="s">
        <v>198</v>
      </c>
    </row>
    <row r="137" spans="1:6" ht="60">
      <c r="A137" s="10" t="s">
        <v>125</v>
      </c>
      <c r="B137" s="10" t="s">
        <v>2</v>
      </c>
      <c r="C137" s="11" t="s">
        <v>201</v>
      </c>
      <c r="D137" s="12">
        <v>46120.875</v>
      </c>
      <c r="E137" s="12">
        <v>46121.25</v>
      </c>
      <c r="F137" s="11" t="s">
        <v>198</v>
      </c>
    </row>
    <row r="138" spans="1:6" ht="60">
      <c r="A138" s="10" t="s">
        <v>125</v>
      </c>
      <c r="B138" s="10" t="s">
        <v>2</v>
      </c>
      <c r="C138" s="11" t="s">
        <v>202</v>
      </c>
      <c r="D138" s="12">
        <v>46120.875</v>
      </c>
      <c r="E138" s="12">
        <v>46121.25</v>
      </c>
      <c r="F138" s="11" t="s">
        <v>198</v>
      </c>
    </row>
    <row r="139" spans="1:6" ht="75">
      <c r="A139" s="10" t="s">
        <v>125</v>
      </c>
      <c r="B139" s="10" t="s">
        <v>2</v>
      </c>
      <c r="C139" s="11" t="s">
        <v>524</v>
      </c>
      <c r="D139" s="12">
        <v>46120.854166666701</v>
      </c>
      <c r="E139" s="12">
        <v>46121.25</v>
      </c>
      <c r="F139" s="11" t="s">
        <v>521</v>
      </c>
    </row>
    <row r="140" spans="1:6" ht="75">
      <c r="A140" s="10" t="s">
        <v>125</v>
      </c>
      <c r="B140" s="10" t="s">
        <v>2</v>
      </c>
      <c r="C140" s="11" t="s">
        <v>525</v>
      </c>
      <c r="D140" s="12">
        <v>46120.854166666701</v>
      </c>
      <c r="E140" s="12">
        <v>46121.25</v>
      </c>
      <c r="F140" s="11" t="s">
        <v>521</v>
      </c>
    </row>
    <row r="141" spans="1:6" ht="75">
      <c r="A141" s="10" t="s">
        <v>125</v>
      </c>
      <c r="B141" s="10" t="s">
        <v>2</v>
      </c>
      <c r="C141" s="11" t="s">
        <v>526</v>
      </c>
      <c r="D141" s="12">
        <v>46120.854166666701</v>
      </c>
      <c r="E141" s="12">
        <v>46121.25</v>
      </c>
      <c r="F141" s="11" t="s">
        <v>521</v>
      </c>
    </row>
    <row r="142" spans="1:6" ht="75">
      <c r="A142" s="10" t="s">
        <v>125</v>
      </c>
      <c r="B142" s="10" t="s">
        <v>2</v>
      </c>
      <c r="C142" s="11" t="s">
        <v>527</v>
      </c>
      <c r="D142" s="12">
        <v>46120.854166666701</v>
      </c>
      <c r="E142" s="12">
        <v>46121.25</v>
      </c>
      <c r="F142" s="11" t="s">
        <v>521</v>
      </c>
    </row>
    <row r="143" spans="1:6" ht="60">
      <c r="A143" s="10" t="s">
        <v>89</v>
      </c>
      <c r="B143" s="10" t="s">
        <v>2</v>
      </c>
      <c r="C143" s="11" t="s">
        <v>90</v>
      </c>
      <c r="D143" s="12">
        <v>46120.875</v>
      </c>
      <c r="E143" s="12">
        <v>46121.208333333299</v>
      </c>
      <c r="F143" s="11" t="s">
        <v>91</v>
      </c>
    </row>
    <row r="144" spans="1:6" ht="60">
      <c r="A144" s="10" t="s">
        <v>89</v>
      </c>
      <c r="B144" s="10" t="s">
        <v>6</v>
      </c>
      <c r="C144" s="11" t="s">
        <v>97</v>
      </c>
      <c r="D144" s="12">
        <v>46120.875</v>
      </c>
      <c r="E144" s="12">
        <v>46121.208333333299</v>
      </c>
      <c r="F144" s="11" t="s">
        <v>98</v>
      </c>
    </row>
    <row r="145" spans="1:6" ht="60">
      <c r="A145" s="10" t="s">
        <v>220</v>
      </c>
      <c r="B145" s="10" t="s">
        <v>6</v>
      </c>
      <c r="C145" s="11" t="s">
        <v>506</v>
      </c>
      <c r="D145" s="12">
        <v>46120.833333333299</v>
      </c>
      <c r="E145" s="12">
        <v>46120.979166666701</v>
      </c>
      <c r="F145" s="11" t="s">
        <v>507</v>
      </c>
    </row>
    <row r="146" spans="1:6" ht="60">
      <c r="A146" s="10" t="s">
        <v>220</v>
      </c>
      <c r="B146" s="10" t="s">
        <v>6</v>
      </c>
      <c r="C146" s="11" t="s">
        <v>508</v>
      </c>
      <c r="D146" s="12">
        <v>46120.833333333299</v>
      </c>
      <c r="E146" s="12">
        <v>46120.979166666701</v>
      </c>
      <c r="F146" s="11" t="s">
        <v>507</v>
      </c>
    </row>
    <row r="147" spans="1:6" ht="60">
      <c r="A147" s="10" t="s">
        <v>220</v>
      </c>
      <c r="B147" s="10" t="s">
        <v>6</v>
      </c>
      <c r="C147" s="11" t="s">
        <v>509</v>
      </c>
      <c r="D147" s="12">
        <v>46121.000694444403</v>
      </c>
      <c r="E147" s="12">
        <v>46121.25</v>
      </c>
      <c r="F147" s="11" t="s">
        <v>507</v>
      </c>
    </row>
    <row r="148" spans="1:6" ht="60">
      <c r="A148" s="10" t="s">
        <v>220</v>
      </c>
      <c r="B148" s="10" t="s">
        <v>6</v>
      </c>
      <c r="C148" s="11" t="s">
        <v>510</v>
      </c>
      <c r="D148" s="12">
        <v>46121.000694444403</v>
      </c>
      <c r="E148" s="12">
        <v>46121.25</v>
      </c>
      <c r="F148" s="11" t="s">
        <v>507</v>
      </c>
    </row>
    <row r="149" spans="1:6" ht="45">
      <c r="A149" s="10" t="s">
        <v>356</v>
      </c>
      <c r="B149" s="10" t="s">
        <v>4</v>
      </c>
      <c r="C149" s="11" t="s">
        <v>357</v>
      </c>
      <c r="D149" s="12">
        <v>46120.833333333299</v>
      </c>
      <c r="E149" s="12">
        <v>46121.25</v>
      </c>
      <c r="F149" s="11" t="s">
        <v>358</v>
      </c>
    </row>
    <row r="150" spans="1:6" ht="45">
      <c r="A150" s="10" t="s">
        <v>356</v>
      </c>
      <c r="B150" s="10" t="s">
        <v>5</v>
      </c>
      <c r="C150" s="11" t="s">
        <v>367</v>
      </c>
      <c r="D150" s="12">
        <v>46120.833333333299</v>
      </c>
      <c r="E150" s="12">
        <v>46121.25</v>
      </c>
      <c r="F150" s="11" t="s">
        <v>368</v>
      </c>
    </row>
    <row r="151" spans="1:6" ht="45">
      <c r="A151" s="10" t="s">
        <v>356</v>
      </c>
      <c r="B151" s="10" t="s">
        <v>5</v>
      </c>
      <c r="C151" s="11" t="s">
        <v>369</v>
      </c>
      <c r="D151" s="12">
        <v>46120.833333333299</v>
      </c>
      <c r="E151" s="12">
        <v>46121.25</v>
      </c>
      <c r="F151" s="11" t="s">
        <v>368</v>
      </c>
    </row>
    <row r="152" spans="1:6" ht="30">
      <c r="A152" s="10" t="s">
        <v>59</v>
      </c>
      <c r="B152" s="10" t="s">
        <v>18</v>
      </c>
      <c r="C152" s="11" t="s">
        <v>623</v>
      </c>
      <c r="D152" s="12">
        <v>46120.833333333299</v>
      </c>
      <c r="E152" s="12">
        <v>46121.25</v>
      </c>
      <c r="F152" s="11" t="s">
        <v>580</v>
      </c>
    </row>
    <row r="153" spans="1:6" ht="45">
      <c r="A153" s="10" t="s">
        <v>59</v>
      </c>
      <c r="B153" s="10" t="s">
        <v>5</v>
      </c>
      <c r="C153" s="11" t="s">
        <v>374</v>
      </c>
      <c r="D153" s="12">
        <v>46120.833333333299</v>
      </c>
      <c r="E153" s="12">
        <v>46121.25</v>
      </c>
      <c r="F153" s="11" t="s">
        <v>375</v>
      </c>
    </row>
    <row r="154" spans="1:6" ht="45">
      <c r="A154" s="10" t="s">
        <v>59</v>
      </c>
      <c r="B154" s="10" t="s">
        <v>5</v>
      </c>
      <c r="C154" s="11" t="s">
        <v>376</v>
      </c>
      <c r="D154" s="12">
        <v>46120.833333333299</v>
      </c>
      <c r="E154" s="12">
        <v>46121.25</v>
      </c>
      <c r="F154" s="11" t="s">
        <v>375</v>
      </c>
    </row>
    <row r="155" spans="1:6" ht="45">
      <c r="A155" s="10" t="s">
        <v>67</v>
      </c>
      <c r="B155" s="10" t="s">
        <v>2</v>
      </c>
      <c r="C155" s="11" t="s">
        <v>587</v>
      </c>
      <c r="D155" s="12">
        <v>46120.916666666701</v>
      </c>
      <c r="E155" s="12">
        <v>46121.229166666701</v>
      </c>
      <c r="F155" s="11" t="s">
        <v>588</v>
      </c>
    </row>
    <row r="156" spans="1:6" ht="60">
      <c r="A156" s="10" t="s">
        <v>67</v>
      </c>
      <c r="B156" s="10" t="s">
        <v>7</v>
      </c>
      <c r="C156" s="11" t="s">
        <v>388</v>
      </c>
      <c r="D156" s="12">
        <v>46120.916666666701</v>
      </c>
      <c r="E156" s="12">
        <v>46121.229166666701</v>
      </c>
      <c r="F156" s="11" t="s">
        <v>389</v>
      </c>
    </row>
    <row r="157" spans="1:6" ht="90">
      <c r="A157" s="10" t="s">
        <v>67</v>
      </c>
      <c r="B157" s="10" t="s">
        <v>8</v>
      </c>
      <c r="C157" s="11" t="s">
        <v>390</v>
      </c>
      <c r="D157" s="12">
        <v>46120.916666666701</v>
      </c>
      <c r="E157" s="12">
        <v>46121.229166666701</v>
      </c>
      <c r="F157" s="11" t="s">
        <v>391</v>
      </c>
    </row>
    <row r="158" spans="1:6" ht="60">
      <c r="A158" s="10" t="s">
        <v>67</v>
      </c>
      <c r="B158" s="10" t="s">
        <v>7</v>
      </c>
      <c r="C158" s="11" t="s">
        <v>392</v>
      </c>
      <c r="D158" s="12">
        <v>46120.916666666701</v>
      </c>
      <c r="E158" s="12">
        <v>46121.229166666701</v>
      </c>
      <c r="F158" s="11" t="s">
        <v>393</v>
      </c>
    </row>
    <row r="159" spans="1:6" ht="90">
      <c r="A159" s="10" t="s">
        <v>67</v>
      </c>
      <c r="B159" s="10" t="s">
        <v>8</v>
      </c>
      <c r="C159" s="11" t="s">
        <v>394</v>
      </c>
      <c r="D159" s="12">
        <v>46120.916666666701</v>
      </c>
      <c r="E159" s="12">
        <v>46121.229166666701</v>
      </c>
      <c r="F159" s="11" t="s">
        <v>395</v>
      </c>
    </row>
    <row r="160" spans="1:6" ht="75">
      <c r="A160" s="10" t="s">
        <v>67</v>
      </c>
      <c r="B160" s="10" t="s">
        <v>8</v>
      </c>
      <c r="C160" s="11" t="s">
        <v>596</v>
      </c>
      <c r="D160" s="12">
        <v>46120.916666666701</v>
      </c>
      <c r="E160" s="12">
        <v>46121.229166666701</v>
      </c>
      <c r="F160" s="11" t="s">
        <v>597</v>
      </c>
    </row>
    <row r="161" spans="1:6" ht="90">
      <c r="A161" s="10" t="s">
        <v>67</v>
      </c>
      <c r="B161" s="10" t="s">
        <v>18</v>
      </c>
      <c r="C161" s="11" t="s">
        <v>396</v>
      </c>
      <c r="D161" s="12">
        <v>46120.916666666701</v>
      </c>
      <c r="E161" s="12">
        <v>46121.229166666701</v>
      </c>
      <c r="F161" s="11" t="s">
        <v>397</v>
      </c>
    </row>
    <row r="162" spans="1:6" ht="90">
      <c r="A162" s="10" t="s">
        <v>67</v>
      </c>
      <c r="B162" s="10" t="s">
        <v>7</v>
      </c>
      <c r="C162" s="11" t="s">
        <v>398</v>
      </c>
      <c r="D162" s="12">
        <v>46120.916666666701</v>
      </c>
      <c r="E162" s="12">
        <v>46121.229166666701</v>
      </c>
      <c r="F162" s="11" t="s">
        <v>397</v>
      </c>
    </row>
    <row r="163" spans="1:6" ht="60">
      <c r="A163" s="10" t="s">
        <v>323</v>
      </c>
      <c r="B163" s="10" t="s">
        <v>4</v>
      </c>
      <c r="C163" s="11" t="s">
        <v>556</v>
      </c>
      <c r="D163" s="12">
        <v>46120.875</v>
      </c>
      <c r="E163" s="12">
        <v>46121.25</v>
      </c>
      <c r="F163" s="11" t="s">
        <v>325</v>
      </c>
    </row>
    <row r="164" spans="1:6" ht="60">
      <c r="A164" s="10" t="s">
        <v>323</v>
      </c>
      <c r="B164" s="10" t="s">
        <v>4</v>
      </c>
      <c r="C164" s="11" t="s">
        <v>557</v>
      </c>
      <c r="D164" s="12">
        <v>46120.875</v>
      </c>
      <c r="E164" s="12">
        <v>46121.25</v>
      </c>
      <c r="F164" s="11" t="s">
        <v>325</v>
      </c>
    </row>
    <row r="165" spans="1:6" ht="30">
      <c r="A165" s="10" t="s">
        <v>323</v>
      </c>
      <c r="B165" s="10" t="s">
        <v>4</v>
      </c>
      <c r="C165" s="11" t="s">
        <v>336</v>
      </c>
      <c r="D165" s="12">
        <v>46120.875</v>
      </c>
      <c r="E165" s="12">
        <v>46121.25</v>
      </c>
      <c r="F165" s="11" t="s">
        <v>337</v>
      </c>
    </row>
    <row r="166" spans="1:6" ht="30">
      <c r="A166" s="10" t="s">
        <v>323</v>
      </c>
      <c r="B166" s="10" t="s">
        <v>18</v>
      </c>
      <c r="C166" s="11" t="s">
        <v>340</v>
      </c>
      <c r="D166" s="12">
        <v>46120.875</v>
      </c>
      <c r="E166" s="12">
        <v>46121.25</v>
      </c>
      <c r="F166" s="11" t="s">
        <v>337</v>
      </c>
    </row>
    <row r="167" spans="1:6" ht="30">
      <c r="A167" s="10" t="s">
        <v>338</v>
      </c>
      <c r="B167" s="10" t="s">
        <v>2</v>
      </c>
      <c r="C167" s="11" t="s">
        <v>339</v>
      </c>
      <c r="D167" s="12">
        <v>46120.875</v>
      </c>
      <c r="E167" s="12">
        <v>46121.25</v>
      </c>
      <c r="F167" s="11" t="s">
        <v>337</v>
      </c>
    </row>
    <row r="168" spans="1:6" ht="30">
      <c r="A168" s="10" t="s">
        <v>338</v>
      </c>
      <c r="B168" s="10" t="s">
        <v>6</v>
      </c>
      <c r="C168" s="11" t="s">
        <v>341</v>
      </c>
      <c r="D168" s="12">
        <v>46120.875</v>
      </c>
      <c r="E168" s="12">
        <v>46121.25</v>
      </c>
      <c r="F168" s="11" t="s">
        <v>337</v>
      </c>
    </row>
    <row r="169" spans="1:6" ht="45">
      <c r="A169" s="10" t="s">
        <v>326</v>
      </c>
      <c r="B169" s="10" t="s">
        <v>6</v>
      </c>
      <c r="C169" s="11" t="s">
        <v>572</v>
      </c>
      <c r="D169" s="12">
        <v>46120.875</v>
      </c>
      <c r="E169" s="12">
        <v>46121.25</v>
      </c>
      <c r="F169" s="11" t="s">
        <v>573</v>
      </c>
    </row>
    <row r="170" spans="1:6" ht="30">
      <c r="A170" s="10" t="s">
        <v>53</v>
      </c>
      <c r="B170" s="10" t="s">
        <v>5</v>
      </c>
      <c r="C170" s="11" t="s">
        <v>558</v>
      </c>
      <c r="D170" s="12">
        <v>46120.875</v>
      </c>
      <c r="E170" s="12">
        <v>46121.25</v>
      </c>
      <c r="F170" s="11" t="s">
        <v>331</v>
      </c>
    </row>
    <row r="171" spans="1:6" ht="30">
      <c r="A171" s="10" t="s">
        <v>53</v>
      </c>
      <c r="B171" s="10" t="s">
        <v>5</v>
      </c>
      <c r="C171" s="11" t="s">
        <v>559</v>
      </c>
      <c r="D171" s="12">
        <v>46120.875</v>
      </c>
      <c r="E171" s="12">
        <v>46121.25</v>
      </c>
      <c r="F171" s="11" t="s">
        <v>331</v>
      </c>
    </row>
    <row r="172" spans="1:6" ht="30">
      <c r="A172" s="10" t="s">
        <v>53</v>
      </c>
      <c r="B172" s="10" t="s">
        <v>4</v>
      </c>
      <c r="C172" s="11" t="s">
        <v>560</v>
      </c>
      <c r="D172" s="12">
        <v>46120.875</v>
      </c>
      <c r="E172" s="12">
        <v>46121.25</v>
      </c>
      <c r="F172" s="11" t="s">
        <v>561</v>
      </c>
    </row>
    <row r="173" spans="1:6" ht="60">
      <c r="A173" s="10" t="s">
        <v>53</v>
      </c>
      <c r="B173" s="10" t="s">
        <v>4</v>
      </c>
      <c r="C173" s="11" t="s">
        <v>589</v>
      </c>
      <c r="D173" s="12">
        <v>46120.916666666701</v>
      </c>
      <c r="E173" s="12">
        <v>46121.229166666701</v>
      </c>
      <c r="F173" s="11" t="s">
        <v>590</v>
      </c>
    </row>
    <row r="174" spans="1:6" ht="60">
      <c r="A174" s="10" t="s">
        <v>53</v>
      </c>
      <c r="B174" s="10" t="s">
        <v>2</v>
      </c>
      <c r="C174" s="11" t="s">
        <v>65</v>
      </c>
      <c r="D174" s="12">
        <v>46120.916666666701</v>
      </c>
      <c r="E174" s="12">
        <v>46121.208333333299</v>
      </c>
      <c r="F174" s="11" t="s">
        <v>66</v>
      </c>
    </row>
    <row r="175" spans="1:6" ht="105">
      <c r="A175" s="10" t="s">
        <v>53</v>
      </c>
      <c r="B175" s="10" t="s">
        <v>5</v>
      </c>
      <c r="C175" s="11" t="s">
        <v>602</v>
      </c>
      <c r="D175" s="12">
        <v>46120.875</v>
      </c>
      <c r="E175" s="12">
        <v>46121.25</v>
      </c>
      <c r="F175" s="11" t="s">
        <v>603</v>
      </c>
    </row>
    <row r="176" spans="1:6" ht="75">
      <c r="A176" s="10" t="s">
        <v>21</v>
      </c>
      <c r="B176" s="10" t="s">
        <v>6</v>
      </c>
      <c r="C176" s="11" t="s">
        <v>131</v>
      </c>
      <c r="D176" s="12">
        <v>46120.927083333299</v>
      </c>
      <c r="E176" s="12">
        <v>46121.25</v>
      </c>
      <c r="F176" s="11" t="s">
        <v>132</v>
      </c>
    </row>
    <row r="177" spans="1:6" ht="75">
      <c r="A177" s="10" t="s">
        <v>21</v>
      </c>
      <c r="B177" s="10" t="s">
        <v>6</v>
      </c>
      <c r="C177" s="11" t="s">
        <v>133</v>
      </c>
      <c r="D177" s="12">
        <v>46120.927083333299</v>
      </c>
      <c r="E177" s="12">
        <v>46121.25</v>
      </c>
      <c r="F177" s="11" t="s">
        <v>132</v>
      </c>
    </row>
    <row r="178" spans="1:6" ht="75">
      <c r="A178" s="10" t="s">
        <v>21</v>
      </c>
      <c r="B178" s="10" t="s">
        <v>6</v>
      </c>
      <c r="C178" s="11" t="s">
        <v>134</v>
      </c>
      <c r="D178" s="12">
        <v>46120.927083333299</v>
      </c>
      <c r="E178" s="12">
        <v>46121.25</v>
      </c>
      <c r="F178" s="11" t="s">
        <v>132</v>
      </c>
    </row>
    <row r="179" spans="1:6" ht="75">
      <c r="A179" s="10" t="s">
        <v>21</v>
      </c>
      <c r="B179" s="10" t="s">
        <v>6</v>
      </c>
      <c r="C179" s="11" t="s">
        <v>135</v>
      </c>
      <c r="D179" s="12">
        <v>46120.927083333299</v>
      </c>
      <c r="E179" s="12">
        <v>46121.25</v>
      </c>
      <c r="F179" s="11" t="s">
        <v>132</v>
      </c>
    </row>
    <row r="180" spans="1:6" ht="75">
      <c r="A180" s="10" t="s">
        <v>21</v>
      </c>
      <c r="B180" s="10" t="s">
        <v>6</v>
      </c>
      <c r="C180" s="11" t="s">
        <v>136</v>
      </c>
      <c r="D180" s="12">
        <v>46120.927083333299</v>
      </c>
      <c r="E180" s="12">
        <v>46121.25</v>
      </c>
      <c r="F180" s="11" t="s">
        <v>132</v>
      </c>
    </row>
    <row r="181" spans="1:6" ht="60">
      <c r="A181" s="10" t="s">
        <v>21</v>
      </c>
      <c r="B181" s="10" t="s">
        <v>6</v>
      </c>
      <c r="C181" s="11" t="s">
        <v>22</v>
      </c>
      <c r="D181" s="12">
        <v>46120.927083333299</v>
      </c>
      <c r="E181" s="12">
        <v>46121.25</v>
      </c>
      <c r="F181" s="11" t="s">
        <v>23</v>
      </c>
    </row>
    <row r="182" spans="1:6" ht="60">
      <c r="A182" s="10" t="s">
        <v>21</v>
      </c>
      <c r="B182" s="10" t="s">
        <v>2</v>
      </c>
      <c r="C182" s="11" t="s">
        <v>24</v>
      </c>
      <c r="D182" s="12">
        <v>46120.927083333299</v>
      </c>
      <c r="E182" s="12">
        <v>46121.25</v>
      </c>
      <c r="F182" s="11" t="s">
        <v>25</v>
      </c>
    </row>
    <row r="183" spans="1:6" ht="75">
      <c r="A183" s="10" t="s">
        <v>21</v>
      </c>
      <c r="B183" s="10" t="s">
        <v>2</v>
      </c>
      <c r="C183" s="11" t="s">
        <v>137</v>
      </c>
      <c r="D183" s="12">
        <v>46120.875</v>
      </c>
      <c r="E183" s="12">
        <v>46121.25</v>
      </c>
      <c r="F183" s="11" t="s">
        <v>138</v>
      </c>
    </row>
    <row r="184" spans="1:6" ht="75">
      <c r="A184" s="10" t="s">
        <v>21</v>
      </c>
      <c r="B184" s="10" t="s">
        <v>2</v>
      </c>
      <c r="C184" s="11" t="s">
        <v>139</v>
      </c>
      <c r="D184" s="12">
        <v>46120.927083333299</v>
      </c>
      <c r="E184" s="12">
        <v>46121.25</v>
      </c>
      <c r="F184" s="11" t="s">
        <v>140</v>
      </c>
    </row>
    <row r="185" spans="1:6" ht="75">
      <c r="A185" s="10" t="s">
        <v>21</v>
      </c>
      <c r="B185" s="10" t="s">
        <v>2</v>
      </c>
      <c r="C185" s="11" t="s">
        <v>141</v>
      </c>
      <c r="D185" s="12">
        <v>46120.927083333299</v>
      </c>
      <c r="E185" s="12">
        <v>46121.25</v>
      </c>
      <c r="F185" s="11" t="s">
        <v>140</v>
      </c>
    </row>
    <row r="186" spans="1:6" ht="75">
      <c r="A186" s="10" t="s">
        <v>21</v>
      </c>
      <c r="B186" s="10" t="s">
        <v>2</v>
      </c>
      <c r="C186" s="11" t="s">
        <v>142</v>
      </c>
      <c r="D186" s="12">
        <v>46120.927083333299</v>
      </c>
      <c r="E186" s="12">
        <v>46121.25</v>
      </c>
      <c r="F186" s="11" t="s">
        <v>140</v>
      </c>
    </row>
    <row r="187" spans="1:6" ht="75">
      <c r="A187" s="10" t="s">
        <v>21</v>
      </c>
      <c r="B187" s="10" t="s">
        <v>2</v>
      </c>
      <c r="C187" s="11" t="s">
        <v>143</v>
      </c>
      <c r="D187" s="12">
        <v>46120.927083333299</v>
      </c>
      <c r="E187" s="12">
        <v>46121.25</v>
      </c>
      <c r="F187" s="11" t="s">
        <v>140</v>
      </c>
    </row>
    <row r="188" spans="1:6" ht="60">
      <c r="A188" s="10" t="s">
        <v>21</v>
      </c>
      <c r="B188" s="10" t="s">
        <v>6</v>
      </c>
      <c r="C188" s="11" t="s">
        <v>144</v>
      </c>
      <c r="D188" s="12">
        <v>46120.927083333299</v>
      </c>
      <c r="E188" s="12">
        <v>46121.25</v>
      </c>
      <c r="F188" s="11" t="s">
        <v>145</v>
      </c>
    </row>
    <row r="189" spans="1:6" ht="45">
      <c r="A189" s="10" t="s">
        <v>21</v>
      </c>
      <c r="B189" s="10" t="s">
        <v>18</v>
      </c>
      <c r="C189" s="11" t="s">
        <v>570</v>
      </c>
      <c r="D189" s="12">
        <v>46120.875</v>
      </c>
      <c r="E189" s="12">
        <v>46121.25</v>
      </c>
      <c r="F189" s="11" t="s">
        <v>571</v>
      </c>
    </row>
    <row r="190" spans="1:6" ht="75">
      <c r="A190" s="10" t="s">
        <v>436</v>
      </c>
      <c r="B190" s="10" t="s">
        <v>2</v>
      </c>
      <c r="C190" s="11" t="s">
        <v>607</v>
      </c>
      <c r="D190" s="12">
        <v>46120.875</v>
      </c>
      <c r="E190" s="12">
        <v>46121.25</v>
      </c>
      <c r="F190" s="11" t="s">
        <v>608</v>
      </c>
    </row>
    <row r="191" spans="1:6" ht="75">
      <c r="A191" s="10" t="s">
        <v>436</v>
      </c>
      <c r="B191" s="10" t="s">
        <v>6</v>
      </c>
      <c r="C191" s="11" t="s">
        <v>609</v>
      </c>
      <c r="D191" s="12">
        <v>46120.833333333299</v>
      </c>
      <c r="E191" s="12">
        <v>46121.25</v>
      </c>
      <c r="F191" s="11" t="s">
        <v>610</v>
      </c>
    </row>
    <row r="192" spans="1:6" ht="75">
      <c r="A192" s="10" t="s">
        <v>436</v>
      </c>
      <c r="B192" s="10" t="s">
        <v>6</v>
      </c>
      <c r="C192" s="11" t="s">
        <v>437</v>
      </c>
      <c r="D192" s="12">
        <v>46120.875</v>
      </c>
      <c r="E192" s="12">
        <v>46121.25</v>
      </c>
      <c r="F192" s="11" t="s">
        <v>438</v>
      </c>
    </row>
    <row r="193" spans="1:6" ht="75">
      <c r="A193" s="10" t="s">
        <v>436</v>
      </c>
      <c r="B193" s="10" t="s">
        <v>2</v>
      </c>
      <c r="C193" s="11" t="s">
        <v>448</v>
      </c>
      <c r="D193" s="12">
        <v>46120.875</v>
      </c>
      <c r="E193" s="12">
        <v>46121.25</v>
      </c>
      <c r="F193" s="11" t="s">
        <v>449</v>
      </c>
    </row>
    <row r="194" spans="1:6" ht="75">
      <c r="A194" s="10" t="s">
        <v>436</v>
      </c>
      <c r="B194" s="10" t="s">
        <v>2</v>
      </c>
      <c r="C194" s="11" t="s">
        <v>450</v>
      </c>
      <c r="D194" s="12">
        <v>46120.875</v>
      </c>
      <c r="E194" s="12">
        <v>46121.25</v>
      </c>
      <c r="F194" s="11" t="s">
        <v>449</v>
      </c>
    </row>
    <row r="195" spans="1:6" ht="75">
      <c r="A195" s="10" t="s">
        <v>436</v>
      </c>
      <c r="B195" s="10" t="s">
        <v>2</v>
      </c>
      <c r="C195" s="11" t="s">
        <v>452</v>
      </c>
      <c r="D195" s="12">
        <v>46120.875</v>
      </c>
      <c r="E195" s="12">
        <v>46121.25</v>
      </c>
      <c r="F195" s="11" t="s">
        <v>449</v>
      </c>
    </row>
    <row r="196" spans="1:6" ht="75">
      <c r="A196" s="10" t="s">
        <v>604</v>
      </c>
      <c r="B196" s="10" t="s">
        <v>5</v>
      </c>
      <c r="C196" s="11" t="s">
        <v>605</v>
      </c>
      <c r="D196" s="12">
        <v>46120.833333333299</v>
      </c>
      <c r="E196" s="12">
        <v>46121.25</v>
      </c>
      <c r="F196" s="11" t="s">
        <v>606</v>
      </c>
    </row>
    <row r="197" spans="1:6" ht="45">
      <c r="A197" s="10" t="s">
        <v>423</v>
      </c>
      <c r="B197" s="10" t="s">
        <v>6</v>
      </c>
      <c r="C197" s="11" t="s">
        <v>600</v>
      </c>
      <c r="D197" s="12">
        <v>46120.875</v>
      </c>
      <c r="E197" s="12">
        <v>46121.25</v>
      </c>
      <c r="F197" s="11" t="s">
        <v>601</v>
      </c>
    </row>
    <row r="198" spans="1:6" ht="60">
      <c r="A198" s="10" t="s">
        <v>423</v>
      </c>
      <c r="B198" s="10" t="s">
        <v>2</v>
      </c>
      <c r="C198" s="11" t="s">
        <v>430</v>
      </c>
      <c r="D198" s="12">
        <v>46120.875</v>
      </c>
      <c r="E198" s="12">
        <v>46121.25</v>
      </c>
      <c r="F198" s="11" t="s">
        <v>431</v>
      </c>
    </row>
    <row r="199" spans="1:6" ht="45">
      <c r="A199" s="10" t="s">
        <v>423</v>
      </c>
      <c r="B199" s="10" t="s">
        <v>2</v>
      </c>
      <c r="C199" s="11" t="s">
        <v>432</v>
      </c>
      <c r="D199" s="12">
        <v>46120.875</v>
      </c>
      <c r="E199" s="12">
        <v>46121.25</v>
      </c>
      <c r="F199" s="11" t="s">
        <v>433</v>
      </c>
    </row>
    <row r="200" spans="1:6" ht="60">
      <c r="A200" s="10" t="s">
        <v>423</v>
      </c>
      <c r="B200" s="10" t="s">
        <v>2</v>
      </c>
      <c r="C200" s="11" t="s">
        <v>441</v>
      </c>
      <c r="D200" s="12">
        <v>46120.833333333299</v>
      </c>
      <c r="E200" s="12">
        <v>46121.25</v>
      </c>
      <c r="F200" s="11" t="s">
        <v>442</v>
      </c>
    </row>
    <row r="201" spans="1:6" ht="75">
      <c r="A201" s="10" t="s">
        <v>423</v>
      </c>
      <c r="B201" s="10" t="s">
        <v>2</v>
      </c>
      <c r="C201" s="11" t="s">
        <v>451</v>
      </c>
      <c r="D201" s="12">
        <v>46120.875</v>
      </c>
      <c r="E201" s="12">
        <v>46121.25</v>
      </c>
      <c r="F201" s="11" t="s">
        <v>449</v>
      </c>
    </row>
    <row r="202" spans="1:6" ht="75">
      <c r="A202" s="10" t="s">
        <v>423</v>
      </c>
      <c r="B202" s="10" t="s">
        <v>2</v>
      </c>
      <c r="C202" s="11" t="s">
        <v>453</v>
      </c>
      <c r="D202" s="12">
        <v>46120.875</v>
      </c>
      <c r="E202" s="12">
        <v>46121.25</v>
      </c>
      <c r="F202" s="11" t="s">
        <v>449</v>
      </c>
    </row>
    <row r="203" spans="1:6" ht="75">
      <c r="A203" s="10" t="s">
        <v>423</v>
      </c>
      <c r="B203" s="10" t="s">
        <v>2</v>
      </c>
      <c r="C203" s="11" t="s">
        <v>454</v>
      </c>
      <c r="D203" s="12">
        <v>46120.875</v>
      </c>
      <c r="E203" s="12">
        <v>46121.25</v>
      </c>
      <c r="F203" s="11" t="s">
        <v>455</v>
      </c>
    </row>
    <row r="204" spans="1:6" ht="75">
      <c r="A204" s="10" t="s">
        <v>423</v>
      </c>
      <c r="B204" s="10" t="s">
        <v>2</v>
      </c>
      <c r="C204" s="11" t="s">
        <v>456</v>
      </c>
      <c r="D204" s="12">
        <v>46120.875</v>
      </c>
      <c r="E204" s="12">
        <v>46121.25</v>
      </c>
      <c r="F204" s="11" t="s">
        <v>455</v>
      </c>
    </row>
    <row r="205" spans="1:6" ht="75">
      <c r="A205" s="10" t="s">
        <v>423</v>
      </c>
      <c r="B205" s="10" t="s">
        <v>2</v>
      </c>
      <c r="C205" s="11" t="s">
        <v>457</v>
      </c>
      <c r="D205" s="12">
        <v>46120.875</v>
      </c>
      <c r="E205" s="12">
        <v>46121.25</v>
      </c>
      <c r="F205" s="11" t="s">
        <v>455</v>
      </c>
    </row>
    <row r="206" spans="1:6" ht="60">
      <c r="A206" s="10" t="s">
        <v>443</v>
      </c>
      <c r="B206" s="10" t="s">
        <v>5</v>
      </c>
      <c r="C206" s="11" t="s">
        <v>444</v>
      </c>
      <c r="D206" s="12">
        <v>46120.833333333299</v>
      </c>
      <c r="E206" s="12">
        <v>46121.25</v>
      </c>
      <c r="F206" s="11" t="s">
        <v>442</v>
      </c>
    </row>
    <row r="207" spans="1:6" ht="45">
      <c r="A207" s="10" t="s">
        <v>289</v>
      </c>
      <c r="B207" s="10" t="s">
        <v>6</v>
      </c>
      <c r="C207" s="11" t="s">
        <v>315</v>
      </c>
      <c r="D207" s="12">
        <v>46120.875</v>
      </c>
      <c r="E207" s="12">
        <v>46121.25</v>
      </c>
      <c r="F207" s="11" t="s">
        <v>316</v>
      </c>
    </row>
    <row r="208" spans="1:6" ht="60">
      <c r="A208" s="10" t="s">
        <v>445</v>
      </c>
      <c r="B208" s="10" t="s">
        <v>5</v>
      </c>
      <c r="C208" s="11" t="s">
        <v>446</v>
      </c>
      <c r="D208" s="12">
        <v>46120.875</v>
      </c>
      <c r="E208" s="12">
        <v>46121.25</v>
      </c>
      <c r="F208" s="11" t="s">
        <v>447</v>
      </c>
    </row>
    <row r="209" spans="1:6" ht="45">
      <c r="A209" s="10" t="s">
        <v>47</v>
      </c>
      <c r="B209" s="10" t="s">
        <v>6</v>
      </c>
      <c r="C209" s="11" t="s">
        <v>48</v>
      </c>
      <c r="D209" s="12">
        <v>45804.208333333299</v>
      </c>
      <c r="E209" s="12">
        <v>46143.208333333299</v>
      </c>
      <c r="F209" s="11" t="s">
        <v>49</v>
      </c>
    </row>
    <row r="210" spans="1:6" ht="60">
      <c r="A210" s="10" t="s">
        <v>47</v>
      </c>
      <c r="B210" s="10" t="s">
        <v>2</v>
      </c>
      <c r="C210" s="11" t="s">
        <v>272</v>
      </c>
      <c r="D210" s="12">
        <v>46120.875</v>
      </c>
      <c r="E210" s="12">
        <v>46121.208333333299</v>
      </c>
      <c r="F210" s="11" t="s">
        <v>273</v>
      </c>
    </row>
    <row r="211" spans="1:6" ht="60">
      <c r="A211" s="10" t="s">
        <v>47</v>
      </c>
      <c r="B211" s="10" t="s">
        <v>2</v>
      </c>
      <c r="C211" s="11" t="s">
        <v>274</v>
      </c>
      <c r="D211" s="12">
        <v>46120.875</v>
      </c>
      <c r="E211" s="12">
        <v>46121.208333333299</v>
      </c>
      <c r="F211" s="11" t="s">
        <v>273</v>
      </c>
    </row>
    <row r="212" spans="1:6" ht="60">
      <c r="A212" s="10" t="s">
        <v>47</v>
      </c>
      <c r="B212" s="10" t="s">
        <v>6</v>
      </c>
      <c r="C212" s="11" t="s">
        <v>276</v>
      </c>
      <c r="D212" s="12">
        <v>46120.875</v>
      </c>
      <c r="E212" s="12">
        <v>46121.208333333299</v>
      </c>
      <c r="F212" s="11" t="s">
        <v>273</v>
      </c>
    </row>
    <row r="213" spans="1:6" ht="60">
      <c r="A213" s="10" t="s">
        <v>47</v>
      </c>
      <c r="B213" s="10" t="s">
        <v>6</v>
      </c>
      <c r="C213" s="11" t="s">
        <v>277</v>
      </c>
      <c r="D213" s="12">
        <v>46120.875</v>
      </c>
      <c r="E213" s="12">
        <v>46121.208333333299</v>
      </c>
      <c r="F213" s="11" t="s">
        <v>273</v>
      </c>
    </row>
    <row r="214" spans="1:6" ht="60">
      <c r="A214" s="10" t="s">
        <v>47</v>
      </c>
      <c r="B214" s="10" t="s">
        <v>2</v>
      </c>
      <c r="C214" s="11" t="s">
        <v>278</v>
      </c>
      <c r="D214" s="12">
        <v>46120.875</v>
      </c>
      <c r="E214" s="12">
        <v>46121.208333333299</v>
      </c>
      <c r="F214" s="11" t="s">
        <v>273</v>
      </c>
    </row>
    <row r="215" spans="1:6" ht="60">
      <c r="A215" s="10" t="s">
        <v>47</v>
      </c>
      <c r="B215" s="10" t="s">
        <v>6</v>
      </c>
      <c r="C215" s="11" t="s">
        <v>279</v>
      </c>
      <c r="D215" s="12">
        <v>46120.875</v>
      </c>
      <c r="E215" s="12">
        <v>46121.208333333299</v>
      </c>
      <c r="F215" s="11" t="s">
        <v>273</v>
      </c>
    </row>
    <row r="216" spans="1:6" ht="60">
      <c r="A216" s="10" t="s">
        <v>47</v>
      </c>
      <c r="B216" s="10" t="s">
        <v>6</v>
      </c>
      <c r="C216" s="11" t="s">
        <v>48</v>
      </c>
      <c r="D216" s="12">
        <v>46120.875</v>
      </c>
      <c r="E216" s="12">
        <v>46121.208333333299</v>
      </c>
      <c r="F216" s="11" t="s">
        <v>273</v>
      </c>
    </row>
    <row r="217" spans="1:6" ht="45">
      <c r="A217" s="10" t="s">
        <v>537</v>
      </c>
      <c r="B217" s="10" t="s">
        <v>5</v>
      </c>
      <c r="C217" s="11" t="s">
        <v>538</v>
      </c>
      <c r="D217" s="12">
        <v>46120.833333333299</v>
      </c>
      <c r="E217" s="12">
        <v>46121.25</v>
      </c>
      <c r="F217" s="11" t="s">
        <v>539</v>
      </c>
    </row>
    <row r="218" spans="1:6" ht="30">
      <c r="A218" s="10" t="s">
        <v>294</v>
      </c>
      <c r="B218" s="10" t="s">
        <v>2</v>
      </c>
      <c r="C218" s="11" t="s">
        <v>295</v>
      </c>
      <c r="D218" s="12">
        <v>46120.958333333299</v>
      </c>
      <c r="E218" s="12">
        <v>46121.25</v>
      </c>
      <c r="F218" s="11" t="s">
        <v>296</v>
      </c>
    </row>
    <row r="219" spans="1:6" ht="30">
      <c r="A219" s="10" t="s">
        <v>294</v>
      </c>
      <c r="B219" s="10" t="s">
        <v>2</v>
      </c>
      <c r="C219" s="11" t="s">
        <v>297</v>
      </c>
      <c r="D219" s="12">
        <v>46120.958333333299</v>
      </c>
      <c r="E219" s="12">
        <v>46121.25</v>
      </c>
      <c r="F219" s="11" t="s">
        <v>296</v>
      </c>
    </row>
    <row r="220" spans="1:6" ht="30">
      <c r="A220" s="10" t="s">
        <v>294</v>
      </c>
      <c r="B220" s="10" t="s">
        <v>2</v>
      </c>
      <c r="C220" s="11" t="s">
        <v>298</v>
      </c>
      <c r="D220" s="12">
        <v>46120.958333333299</v>
      </c>
      <c r="E220" s="12">
        <v>46121.25</v>
      </c>
      <c r="F220" s="11" t="s">
        <v>296</v>
      </c>
    </row>
    <row r="221" spans="1:6" ht="30">
      <c r="A221" s="10" t="s">
        <v>294</v>
      </c>
      <c r="B221" s="10" t="s">
        <v>2</v>
      </c>
      <c r="C221" s="11" t="s">
        <v>299</v>
      </c>
      <c r="D221" s="12">
        <v>46120.958333333299</v>
      </c>
      <c r="E221" s="12">
        <v>46121.25</v>
      </c>
      <c r="F221" s="11" t="s">
        <v>296</v>
      </c>
    </row>
    <row r="222" spans="1:6" ht="45">
      <c r="A222" s="10" t="s">
        <v>294</v>
      </c>
      <c r="B222" s="10" t="s">
        <v>6</v>
      </c>
      <c r="C222" s="11" t="s">
        <v>544</v>
      </c>
      <c r="D222" s="12">
        <v>46120.875</v>
      </c>
      <c r="E222" s="12">
        <v>46121.25</v>
      </c>
      <c r="F222" s="11" t="s">
        <v>545</v>
      </c>
    </row>
    <row r="223" spans="1:6" ht="45">
      <c r="A223" s="10" t="s">
        <v>294</v>
      </c>
      <c r="B223" s="10" t="s">
        <v>6</v>
      </c>
      <c r="C223" s="11" t="s">
        <v>546</v>
      </c>
      <c r="D223" s="12">
        <v>46120.875</v>
      </c>
      <c r="E223" s="12">
        <v>46121.25</v>
      </c>
      <c r="F223" s="11" t="s">
        <v>545</v>
      </c>
    </row>
    <row r="224" spans="1:6" ht="45">
      <c r="A224" s="10" t="s">
        <v>294</v>
      </c>
      <c r="B224" s="10" t="s">
        <v>6</v>
      </c>
      <c r="C224" s="11" t="s">
        <v>547</v>
      </c>
      <c r="D224" s="12">
        <v>46120.875</v>
      </c>
      <c r="E224" s="12">
        <v>46121.25</v>
      </c>
      <c r="F224" s="11" t="s">
        <v>545</v>
      </c>
    </row>
    <row r="225" spans="1:6" ht="45">
      <c r="A225" s="10" t="s">
        <v>294</v>
      </c>
      <c r="B225" s="10" t="s">
        <v>2</v>
      </c>
      <c r="C225" s="11" t="s">
        <v>548</v>
      </c>
      <c r="D225" s="12">
        <v>46120.833333333299</v>
      </c>
      <c r="E225" s="12">
        <v>46121.208333333299</v>
      </c>
      <c r="F225" s="11" t="s">
        <v>312</v>
      </c>
    </row>
    <row r="226" spans="1:6" ht="45">
      <c r="A226" s="10" t="s">
        <v>294</v>
      </c>
      <c r="B226" s="10" t="s">
        <v>6</v>
      </c>
      <c r="C226" s="11" t="s">
        <v>549</v>
      </c>
      <c r="D226" s="12">
        <v>46120.875</v>
      </c>
      <c r="E226" s="12">
        <v>46121.208333333299</v>
      </c>
      <c r="F226" s="11" t="s">
        <v>550</v>
      </c>
    </row>
    <row r="227" spans="1:6" ht="45">
      <c r="A227" s="10" t="s">
        <v>294</v>
      </c>
      <c r="B227" s="10" t="s">
        <v>6</v>
      </c>
      <c r="C227" s="11" t="s">
        <v>551</v>
      </c>
      <c r="D227" s="12">
        <v>46120.875</v>
      </c>
      <c r="E227" s="12">
        <v>46121.208333333299</v>
      </c>
      <c r="F227" s="11" t="s">
        <v>550</v>
      </c>
    </row>
    <row r="228" spans="1:6" ht="90">
      <c r="A228" s="10" t="s">
        <v>294</v>
      </c>
      <c r="B228" s="10" t="s">
        <v>2</v>
      </c>
      <c r="C228" s="11" t="s">
        <v>321</v>
      </c>
      <c r="D228" s="12">
        <v>46120.833333333299</v>
      </c>
      <c r="E228" s="12">
        <v>46121.25</v>
      </c>
      <c r="F228" s="11" t="s">
        <v>322</v>
      </c>
    </row>
    <row r="229" spans="1:6" ht="75">
      <c r="A229" s="10" t="s">
        <v>294</v>
      </c>
      <c r="B229" s="10" t="s">
        <v>2</v>
      </c>
      <c r="C229" s="11" t="s">
        <v>458</v>
      </c>
      <c r="D229" s="12">
        <v>46120.875</v>
      </c>
      <c r="E229" s="12">
        <v>46121.25</v>
      </c>
      <c r="F229" s="11" t="s">
        <v>459</v>
      </c>
    </row>
    <row r="230" spans="1:6" ht="30">
      <c r="A230" s="10" t="s">
        <v>50</v>
      </c>
      <c r="B230" s="10" t="s">
        <v>7</v>
      </c>
      <c r="C230" s="11" t="s">
        <v>265</v>
      </c>
      <c r="D230" s="12">
        <v>46120.895833333299</v>
      </c>
      <c r="E230" s="12">
        <v>46121.208333333299</v>
      </c>
      <c r="F230" s="11" t="s">
        <v>263</v>
      </c>
    </row>
    <row r="231" spans="1:6" ht="30">
      <c r="A231" s="10" t="s">
        <v>50</v>
      </c>
      <c r="B231" s="10" t="s">
        <v>4</v>
      </c>
      <c r="C231" s="11" t="s">
        <v>266</v>
      </c>
      <c r="D231" s="12">
        <v>46120.895833333299</v>
      </c>
      <c r="E231" s="12">
        <v>46121.208333333299</v>
      </c>
      <c r="F231" s="11" t="s">
        <v>263</v>
      </c>
    </row>
    <row r="232" spans="1:6" ht="30">
      <c r="A232" s="10" t="s">
        <v>50</v>
      </c>
      <c r="B232" s="10" t="s">
        <v>4</v>
      </c>
      <c r="C232" s="11" t="s">
        <v>267</v>
      </c>
      <c r="D232" s="12">
        <v>46120.895833333299</v>
      </c>
      <c r="E232" s="12">
        <v>46121.208333333299</v>
      </c>
      <c r="F232" s="11" t="s">
        <v>263</v>
      </c>
    </row>
    <row r="233" spans="1:6" ht="45">
      <c r="A233" s="10" t="s">
        <v>50</v>
      </c>
      <c r="B233" s="10" t="s">
        <v>7</v>
      </c>
      <c r="C233" s="11" t="s">
        <v>286</v>
      </c>
      <c r="D233" s="12">
        <v>46120.875</v>
      </c>
      <c r="E233" s="12">
        <v>46121.25</v>
      </c>
      <c r="F233" s="11" t="s">
        <v>287</v>
      </c>
    </row>
    <row r="234" spans="1:6" ht="45">
      <c r="A234" s="10" t="s">
        <v>50</v>
      </c>
      <c r="B234" s="10" t="s">
        <v>8</v>
      </c>
      <c r="C234" s="11" t="s">
        <v>288</v>
      </c>
      <c r="D234" s="12">
        <v>46120.875</v>
      </c>
      <c r="E234" s="12">
        <v>46121.25</v>
      </c>
      <c r="F234" s="11" t="s">
        <v>287</v>
      </c>
    </row>
    <row r="235" spans="1:6" ht="45">
      <c r="A235" s="10" t="s">
        <v>50</v>
      </c>
      <c r="B235" s="10" t="s">
        <v>7</v>
      </c>
      <c r="C235" s="11" t="s">
        <v>541</v>
      </c>
      <c r="D235" s="12">
        <v>46120.875</v>
      </c>
      <c r="E235" s="12">
        <v>46121.25</v>
      </c>
      <c r="F235" s="11" t="s">
        <v>293</v>
      </c>
    </row>
    <row r="236" spans="1:6" ht="30">
      <c r="A236" s="10" t="s">
        <v>261</v>
      </c>
      <c r="B236" s="10" t="s">
        <v>4</v>
      </c>
      <c r="C236" s="11" t="s">
        <v>262</v>
      </c>
      <c r="D236" s="12">
        <v>46120.895833333299</v>
      </c>
      <c r="E236" s="12">
        <v>46121.208333333299</v>
      </c>
      <c r="F236" s="11" t="s">
        <v>263</v>
      </c>
    </row>
    <row r="237" spans="1:6" ht="30">
      <c r="A237" s="10" t="s">
        <v>261</v>
      </c>
      <c r="B237" s="10" t="s">
        <v>4</v>
      </c>
      <c r="C237" s="11" t="s">
        <v>264</v>
      </c>
      <c r="D237" s="12">
        <v>46120.895833333299</v>
      </c>
      <c r="E237" s="12">
        <v>46121.208333333299</v>
      </c>
      <c r="F237" s="11" t="s">
        <v>263</v>
      </c>
    </row>
    <row r="238" spans="1:6" ht="75">
      <c r="A238" s="10" t="s">
        <v>203</v>
      </c>
      <c r="B238" s="10" t="s">
        <v>6</v>
      </c>
      <c r="C238" s="11" t="s">
        <v>204</v>
      </c>
      <c r="D238" s="12">
        <v>46120.833333333299</v>
      </c>
      <c r="E238" s="12">
        <v>46121.25</v>
      </c>
      <c r="F238" s="11" t="s">
        <v>205</v>
      </c>
    </row>
    <row r="239" spans="1:6" ht="75">
      <c r="A239" s="10" t="s">
        <v>203</v>
      </c>
      <c r="B239" s="10" t="s">
        <v>6</v>
      </c>
      <c r="C239" s="11" t="s">
        <v>206</v>
      </c>
      <c r="D239" s="12">
        <v>46120.833333333299</v>
      </c>
      <c r="E239" s="12">
        <v>46121.25</v>
      </c>
      <c r="F239" s="11" t="s">
        <v>205</v>
      </c>
    </row>
    <row r="240" spans="1:6" ht="75">
      <c r="A240" s="10" t="s">
        <v>203</v>
      </c>
      <c r="B240" s="10" t="s">
        <v>6</v>
      </c>
      <c r="C240" s="11" t="s">
        <v>207</v>
      </c>
      <c r="D240" s="12">
        <v>46120.833333333299</v>
      </c>
      <c r="E240" s="12">
        <v>46121.25</v>
      </c>
      <c r="F240" s="11" t="s">
        <v>205</v>
      </c>
    </row>
    <row r="241" spans="1:6" ht="75">
      <c r="A241" s="10" t="s">
        <v>203</v>
      </c>
      <c r="B241" s="10" t="s">
        <v>6</v>
      </c>
      <c r="C241" s="11" t="s">
        <v>208</v>
      </c>
      <c r="D241" s="12">
        <v>46120.833333333299</v>
      </c>
      <c r="E241" s="12">
        <v>46121.25</v>
      </c>
      <c r="F241" s="11" t="s">
        <v>205</v>
      </c>
    </row>
    <row r="242" spans="1:6" ht="75">
      <c r="A242" s="10" t="s">
        <v>203</v>
      </c>
      <c r="B242" s="10" t="s">
        <v>6</v>
      </c>
      <c r="C242" s="11" t="s">
        <v>209</v>
      </c>
      <c r="D242" s="12">
        <v>46120.833333333299</v>
      </c>
      <c r="E242" s="12">
        <v>46121.25</v>
      </c>
      <c r="F242" s="11" t="s">
        <v>205</v>
      </c>
    </row>
    <row r="243" spans="1:6" ht="60">
      <c r="A243" s="10" t="s">
        <v>224</v>
      </c>
      <c r="B243" s="10" t="s">
        <v>4</v>
      </c>
      <c r="C243" s="11" t="s">
        <v>528</v>
      </c>
      <c r="D243" s="12">
        <v>46120.875</v>
      </c>
      <c r="E243" s="12">
        <v>46121.208333333299</v>
      </c>
      <c r="F243" s="11" t="s">
        <v>529</v>
      </c>
    </row>
    <row r="244" spans="1:6" ht="30">
      <c r="A244" s="10" t="s">
        <v>224</v>
      </c>
      <c r="B244" s="10" t="s">
        <v>4</v>
      </c>
      <c r="C244" s="11" t="s">
        <v>268</v>
      </c>
      <c r="D244" s="12">
        <v>46120.895833333299</v>
      </c>
      <c r="E244" s="12">
        <v>46121.208333333299</v>
      </c>
      <c r="F244" s="11" t="s">
        <v>263</v>
      </c>
    </row>
    <row r="245" spans="1:6" ht="60">
      <c r="A245" s="10" t="s">
        <v>224</v>
      </c>
      <c r="B245" s="10" t="s">
        <v>2</v>
      </c>
      <c r="C245" s="11" t="s">
        <v>275</v>
      </c>
      <c r="D245" s="12">
        <v>46120.875</v>
      </c>
      <c r="E245" s="12">
        <v>46121.208333333299</v>
      </c>
      <c r="F245" s="11" t="s">
        <v>273</v>
      </c>
    </row>
    <row r="246" spans="1:6" ht="45">
      <c r="A246" s="10" t="s">
        <v>224</v>
      </c>
      <c r="B246" s="10" t="s">
        <v>5</v>
      </c>
      <c r="C246" s="11" t="s">
        <v>317</v>
      </c>
      <c r="D246" s="12">
        <v>46120.875</v>
      </c>
      <c r="E246" s="12">
        <v>46121.25</v>
      </c>
      <c r="F246" s="11" t="s">
        <v>318</v>
      </c>
    </row>
    <row r="247" spans="1:6" ht="45">
      <c r="A247" s="10" t="s">
        <v>224</v>
      </c>
      <c r="B247" s="10" t="s">
        <v>4</v>
      </c>
      <c r="C247" s="11" t="s">
        <v>552</v>
      </c>
      <c r="D247" s="12">
        <v>46120.875</v>
      </c>
      <c r="E247" s="12">
        <v>46121.208333333299</v>
      </c>
      <c r="F247" s="11" t="s">
        <v>553</v>
      </c>
    </row>
    <row r="248" spans="1:6" ht="45">
      <c r="A248" s="10" t="s">
        <v>224</v>
      </c>
      <c r="B248" s="10" t="s">
        <v>4</v>
      </c>
      <c r="C248" s="11" t="s">
        <v>554</v>
      </c>
      <c r="D248" s="12">
        <v>46120.875</v>
      </c>
      <c r="E248" s="12">
        <v>46121.208333333299</v>
      </c>
      <c r="F248" s="11" t="s">
        <v>553</v>
      </c>
    </row>
    <row r="249" spans="1:6" ht="45">
      <c r="A249" s="10" t="s">
        <v>224</v>
      </c>
      <c r="B249" s="10" t="s">
        <v>4</v>
      </c>
      <c r="C249" s="11" t="s">
        <v>555</v>
      </c>
      <c r="D249" s="12">
        <v>46120.875</v>
      </c>
      <c r="E249" s="12">
        <v>46121.208333333299</v>
      </c>
      <c r="F249" s="11" t="s">
        <v>553</v>
      </c>
    </row>
    <row r="250" spans="1:6" ht="45">
      <c r="A250" s="10" t="s">
        <v>304</v>
      </c>
      <c r="B250" s="10" t="s">
        <v>6</v>
      </c>
      <c r="C250" s="11" t="s">
        <v>542</v>
      </c>
      <c r="D250" s="12">
        <v>46120.916666666701</v>
      </c>
      <c r="E250" s="12">
        <v>46121.25</v>
      </c>
      <c r="F250" s="11" t="s">
        <v>306</v>
      </c>
    </row>
    <row r="251" spans="1:6" ht="45">
      <c r="A251" s="10" t="s">
        <v>304</v>
      </c>
      <c r="B251" s="10" t="s">
        <v>6</v>
      </c>
      <c r="C251" s="11" t="s">
        <v>543</v>
      </c>
      <c r="D251" s="12">
        <v>46120.916666666701</v>
      </c>
      <c r="E251" s="12">
        <v>46121.25</v>
      </c>
      <c r="F251" s="11" t="s">
        <v>306</v>
      </c>
    </row>
    <row r="252" spans="1:6" ht="90">
      <c r="A252" s="10" t="s">
        <v>168</v>
      </c>
      <c r="B252" s="10" t="s">
        <v>2</v>
      </c>
      <c r="C252" s="11" t="s">
        <v>169</v>
      </c>
      <c r="D252" s="12">
        <v>46120.833333333299</v>
      </c>
      <c r="E252" s="12">
        <v>46121.25</v>
      </c>
      <c r="F252" s="11" t="s">
        <v>170</v>
      </c>
    </row>
    <row r="253" spans="1:6" ht="90">
      <c r="A253" s="10" t="s">
        <v>168</v>
      </c>
      <c r="B253" s="10" t="s">
        <v>2</v>
      </c>
      <c r="C253" s="11" t="s">
        <v>171</v>
      </c>
      <c r="D253" s="12">
        <v>46120.833333333299</v>
      </c>
      <c r="E253" s="12">
        <v>46121.25</v>
      </c>
      <c r="F253" s="11" t="s">
        <v>170</v>
      </c>
    </row>
    <row r="254" spans="1:6" ht="90">
      <c r="A254" s="10" t="s">
        <v>168</v>
      </c>
      <c r="B254" s="10" t="s">
        <v>2</v>
      </c>
      <c r="C254" s="11" t="s">
        <v>172</v>
      </c>
      <c r="D254" s="12">
        <v>46120.833333333299</v>
      </c>
      <c r="E254" s="12">
        <v>46121.25</v>
      </c>
      <c r="F254" s="11" t="s">
        <v>170</v>
      </c>
    </row>
    <row r="255" spans="1:6" ht="90">
      <c r="A255" s="10" t="s">
        <v>168</v>
      </c>
      <c r="B255" s="10" t="s">
        <v>2</v>
      </c>
      <c r="C255" s="11" t="s">
        <v>173</v>
      </c>
      <c r="D255" s="12">
        <v>46120.833333333299</v>
      </c>
      <c r="E255" s="12">
        <v>46121.25</v>
      </c>
      <c r="F255" s="11" t="s">
        <v>170</v>
      </c>
    </row>
    <row r="256" spans="1:6">
      <c r="A256" s="10"/>
      <c r="B256" s="10"/>
      <c r="C256" s="11"/>
      <c r="D256" s="12"/>
      <c r="E256" s="12"/>
      <c r="F256" s="11"/>
    </row>
    <row r="257" spans="1:6">
      <c r="A257" s="10"/>
      <c r="B257" s="10"/>
      <c r="C257" s="11"/>
      <c r="D257" s="12"/>
      <c r="E257" s="12"/>
      <c r="F257" s="11"/>
    </row>
  </sheetData>
  <autoFilter ref="A2:F255" xr:uid="{18EB8441-7A90-4251-A87C-D38E06DE9BDD}">
    <sortState xmlns:xlrd2="http://schemas.microsoft.com/office/spreadsheetml/2017/richdata2" ref="A3:F255">
      <sortCondition ref="A2:A5"/>
    </sortState>
  </autoFilter>
  <mergeCells count="1">
    <mergeCell ref="A1:F1"/>
  </mergeCells>
  <conditionalFormatting sqref="A3:F257">
    <cfRule type="expression" dxfId="0"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DC6CC2-65D6-4846-BC7E-84A795C52F2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5FF2590-D718-4E2D-833D-CDB8C115C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Thursday</vt:lpstr>
      <vt:lpstr>Friday</vt:lpstr>
      <vt:lpstr>Saturday</vt:lpstr>
      <vt:lpstr>Sunday</vt:lpstr>
      <vt:lpstr>Monday</vt:lpstr>
      <vt:lpstr>Tuesday</vt:lpstr>
      <vt:lpstr>Wednesday</vt:lpstr>
      <vt:lpstr>Direction</vt:lpstr>
      <vt:lpstr>Thursday!Print_Area</vt:lpstr>
      <vt:lpstr>Thursday!Print_Titles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Luke Williams</cp:lastModifiedBy>
  <cp:lastPrinted>2018-06-22T09:26:57Z</cp:lastPrinted>
  <dcterms:created xsi:type="dcterms:W3CDTF">2018-05-14T11:33:39Z</dcterms:created>
  <dcterms:modified xsi:type="dcterms:W3CDTF">2026-04-02T18:48:04Z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