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highways-my.sharepoint.com/personal/luke_williams_nationalhighways_co_uk/Documents/Desktop/DCR 21 MAY/"/>
    </mc:Choice>
  </mc:AlternateContent>
  <xr:revisionPtr revIDLastSave="63" documentId="8_{CD31261B-2549-4774-B59B-CFA19D8332B0}" xr6:coauthVersionLast="47" xr6:coauthVersionMax="47" xr10:uidLastSave="{1A9A31C6-981E-4E26-8CB7-A53A892281D4}"/>
  <bookViews>
    <workbookView xWindow="1536" yWindow="1104" windowWidth="21504" windowHeight="11136" xr2:uid="{FBCCA358-97F8-4DAC-9D2B-6E1178264550}"/>
  </bookViews>
  <sheets>
    <sheet name="Front page" sheetId="11" r:id="rId1"/>
    <sheet name="Data Listing" sheetId="4" state="hidden" r:id="rId2"/>
    <sheet name="Thursday" sheetId="1" r:id="rId3"/>
    <sheet name="Friday" sheetId="5" r:id="rId4"/>
    <sheet name="Saturday" sheetId="6" r:id="rId5"/>
    <sheet name="Sunday" sheetId="7" r:id="rId6"/>
    <sheet name="Monday" sheetId="12" r:id="rId7"/>
    <sheet name="Tuesday" sheetId="9" r:id="rId8"/>
    <sheet name="Wednesday" sheetId="10" r:id="rId9"/>
  </sheets>
  <definedNames>
    <definedName name="_xlnm._FilterDatabase" localSheetId="3" hidden="1">Friday!$A$2:$F$35</definedName>
    <definedName name="_xlnm._FilterDatabase" localSheetId="6" hidden="1">Monday!$A$2:$F$15</definedName>
    <definedName name="_xlnm._FilterDatabase" localSheetId="4" hidden="1">Saturday!$A$2:$F$18</definedName>
    <definedName name="_xlnm._FilterDatabase" localSheetId="5" hidden="1">Sunday!$A$2:$F$44</definedName>
    <definedName name="_xlnm._FilterDatabase" localSheetId="2" hidden="1">Thursday!$A$2:$F$3</definedName>
    <definedName name="_xlnm._FilterDatabase" localSheetId="7" hidden="1">Tuesday!$A$2:$F$15</definedName>
    <definedName name="_xlnm._FilterDatabase" localSheetId="8" hidden="1">Wednesday!$A$2:$F$5</definedName>
    <definedName name="Direction">'Data Listing'!$A$1:$A$7</definedName>
    <definedName name="_xlnm.Print_Area" localSheetId="2">Thursday!$A:$F</definedName>
    <definedName name="_xlnm.Print_Titles" localSheetId="2">Thursday!$1:$1</definedName>
    <definedName name="Statu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1" l="1"/>
  <c r="A1" i="6" s="1"/>
  <c r="C2" i="11"/>
  <c r="A10" i="11"/>
  <c r="A1" i="10" s="1"/>
  <c r="A9" i="11"/>
  <c r="A1" i="9" s="1"/>
  <c r="A8" i="11"/>
  <c r="A1" i="12" s="1"/>
  <c r="A7" i="11"/>
  <c r="A1" i="7" s="1"/>
  <c r="A5" i="11"/>
  <c r="A1" i="5" s="1"/>
  <c r="A4" i="11"/>
  <c r="A1" i="1" s="1"/>
</calcChain>
</file>

<file path=xl/sharedStrings.xml><?xml version="1.0" encoding="utf-8"?>
<sst xmlns="http://schemas.openxmlformats.org/spreadsheetml/2006/main" count="3225" uniqueCount="817">
  <si>
    <t>Location</t>
  </si>
  <si>
    <t>Direction</t>
  </si>
  <si>
    <t>Northbound</t>
  </si>
  <si>
    <t>Both ways</t>
  </si>
  <si>
    <t>Eastbound</t>
  </si>
  <si>
    <t>Westbound</t>
  </si>
  <si>
    <t>Southbound</t>
  </si>
  <si>
    <t>Clockwise</t>
  </si>
  <si>
    <t>Anti-clockwise</t>
  </si>
  <si>
    <t>Road number</t>
  </si>
  <si>
    <t>Closure details, including diversions</t>
  </si>
  <si>
    <t>Scheduled
start time</t>
  </si>
  <si>
    <t>Scheduled
end time</t>
  </si>
  <si>
    <t>.</t>
  </si>
  <si>
    <t>Each day we will upload an updated list of road closures covering that evening and the remainder of the week. Understandably plans can sometimes change, and it is for this reason we recommend you regularly visit the webpage to view the most up-to-date closure list.</t>
  </si>
  <si>
    <r>
      <t xml:space="preserve"> We would welcome your feedback on the usefulness and accuracy of this information so that we can use this to refine our processes. Feedback can be provided to </t>
    </r>
    <r>
      <rPr>
        <u/>
        <sz val="11"/>
        <color indexed="30"/>
        <rFont val="Arial"/>
        <family val="2"/>
      </rPr>
      <t>Info@nationalhighways.co.uk</t>
    </r>
  </si>
  <si>
    <t>Total closure report</t>
  </si>
  <si>
    <t>A14</t>
  </si>
  <si>
    <t>A14 westbound Jct 51 to Jct 46 carriageway closure</t>
  </si>
  <si>
    <t>Overall Scheme Details: A14 both directions 
Beacon Hill to Woolpit - carriageway closure for carriageway - reconstruction/renewal on behalf of National Highways</t>
  </si>
  <si>
    <t>A12</t>
  </si>
  <si>
    <t>A12 southbound Old Ipswich Road exit slip road closure</t>
  </si>
  <si>
    <t>Overall Scheme Details: A12 both directions 
Copdock Roundabout to Jct 11 -  carriageway closures and diversion routes for horticulture (cutting and planting) on behalf of National Highways</t>
  </si>
  <si>
    <t>A47</t>
  </si>
  <si>
    <t>A47 eastbound  Acle exit slip emergency slip road closure</t>
  </si>
  <si>
    <t>Overall Scheme Details: A47 eastbound 
Acle exit slip emergency slip road closure for burst mains repair on behalf of Anglian Water</t>
  </si>
  <si>
    <t>A12  northbound Jct 29 entry slip carriageway closure</t>
  </si>
  <si>
    <t>Overall Scheme Details: A12 northbound 
Jct 29 to 30 - carriageway closure for carriageway - reconstruction renewal on behalf of National Highways</t>
  </si>
  <si>
    <t>Both directions</t>
  </si>
  <si>
    <t>A47 both directions Foxburrow Hill carriageway closure</t>
  </si>
  <si>
    <t>Overall Scheme Details: A47 both directions 
Foxburrow Hill - carriageway closure and diversion route for carriageway - reconstruction/renewal on behalf of National Highways</t>
  </si>
  <si>
    <t>A421</t>
  </si>
  <si>
    <t>A421 westbound Black Cat Roundabout to Water End Interchange carriageway closure</t>
  </si>
  <si>
    <t>Overall Scheme Details: A1 / A421 both directions 
Biggleswade to St Neots - carriageway closures, lane closures, narrow lanes, permanent layby closures and diversion routes for construction - bypass/new on behalf of National Highways</t>
  </si>
  <si>
    <t>A1</t>
  </si>
  <si>
    <t>A1 both directions Black Cat roundabout - North quadrant closure</t>
  </si>
  <si>
    <t>Overall Scheme Details: A1 both directions
Black Cat roundabout - North quadrant closure for bypass construction on behalf of National Highways</t>
  </si>
  <si>
    <t>M40</t>
  </si>
  <si>
    <t>M40 Southbound Jct 5 exit slip road closure</t>
  </si>
  <si>
    <t>Overall Scheme Details: M40 Southbound
Jct 5 exit slip road closure for maintenance work
Diversion via National Highways network and local authority roads</t>
  </si>
  <si>
    <t>M40 Southbound Jct 5 entry slip road closure</t>
  </si>
  <si>
    <t>Overall Scheme Details: M40 Southbound
Jct 5 entry slip road closure for maintenance work
Diversion via National Highways network and local authority roads</t>
  </si>
  <si>
    <t>M40 Northbound Jct 1 to Jct 2 carriageway closure</t>
  </si>
  <si>
    <t xml:space="preserve">Overall Scheme Details: M40 Northbound.
A40 to M40 Jct2, Lane closures, slip road closures and diversion route for maintenance works.
Diversion via national highways network
</t>
  </si>
  <si>
    <t>A14 westbound Jct 9 dedicated left turn slip road closure</t>
  </si>
  <si>
    <t xml:space="preserve">Overall Scheme Details: A14 eastbound and westbound, Jct 8 to Jct 11.
Carriageway, slip road and lane closures with 24/7 narrow lanes and speed restrictions for improvement works.
Diversion route via National Highways network and local authority network. </t>
  </si>
  <si>
    <t>M1</t>
  </si>
  <si>
    <t>M1 northbound Jct 35 to Jct 36 carriageway closure</t>
  </si>
  <si>
    <t>Overall Scheme Details: M1 northbound and southbound Jct 35 to Jct 36.
Carriageway and lane closures for inspection / survey works.
Diversion via M1, A61, A6135 and A629.</t>
  </si>
  <si>
    <t>M1 northbound Jct 35 entry slip road closure</t>
  </si>
  <si>
    <t>M1 northbound Jct 35a exit slip road closure</t>
  </si>
  <si>
    <t>M1 northbound Jct 36 exit slip road closure</t>
  </si>
  <si>
    <t>A1 Alnwick northbound entry slip road closure (3+4)</t>
  </si>
  <si>
    <t>Overall Scheme Details: A1 northbound and southbound West Cawledge Park to Denwick 
carriageway and 24/7 layby closures with wide load holding bay for Resurfacing works</t>
  </si>
  <si>
    <t>A1 Denwick northbound exit slip road closure (3+4)</t>
  </si>
  <si>
    <t>A1 Alnwick to South Charlton northbound carriageway closure (4)</t>
  </si>
  <si>
    <t>A1 Denwick northbound entry slip road closure (4)</t>
  </si>
  <si>
    <t>A19</t>
  </si>
  <si>
    <t>A19/A1046 Portrack Roundabout NW quadrant closure</t>
  </si>
  <si>
    <t>Overall Scheme Details: A19/A1046 Portrack Roundabout partial closure with north and southbound exit slip lane closures for maintenance work</t>
  </si>
  <si>
    <t>A174</t>
  </si>
  <si>
    <t>A174/A172 Stokesley Road Interchange eastbound entry slip road closure</t>
  </si>
  <si>
    <t>Overall Scheme Details: A174/A172 Stokesley Road Interchange east and westbound carriageway and slip road closures for maintenance works</t>
  </si>
  <si>
    <t>A174/A172 Stokesley Road Interchange westbound entry slip road closure</t>
  </si>
  <si>
    <t>A19/A183 Chester Road Interchange northbound exit slip road closure</t>
  </si>
  <si>
    <t>Overall Scheme Details: A19/A183 Chester Road Interchange northbound exit slip road closure to facilitate Radio 1 Big Weekend</t>
  </si>
  <si>
    <t>M57</t>
  </si>
  <si>
    <t>M57 Southbound Jct 1 exit slip road closure</t>
  </si>
  <si>
    <t xml:space="preserve">Overall Scheme Details: M57 southbound J1 exit slip to Tarbuck Island carriageway closure due to works by Knowsley Council </t>
  </si>
  <si>
    <t>A21</t>
  </si>
  <si>
    <t>A21 southbound Vauxhall exit slip road closure</t>
  </si>
  <si>
    <t>Overall Scheme Details: A21 both directions Vauxhall,
Reduced speed limit ,Slip and lane closure for emergency works.</t>
  </si>
  <si>
    <t>M20</t>
  </si>
  <si>
    <t>M20 eastbound Jct 8 entry slip road closure</t>
  </si>
  <si>
    <t>Overall Scheme Details: M20 both directions junction 7 to junction 9
carriageway, slip road closure,  contraflow and speed restrictions for traffic control measures</t>
  </si>
  <si>
    <t>M42</t>
  </si>
  <si>
    <t>M42 northbound Jct 5a to Jct 6 carriageway closure</t>
  </si>
  <si>
    <t>Overall Scheme Details: M42 northbound Jct 5a to Jct 6.
Carriageway closure for maintenance works.
Diversion via National Highways and local authority network.</t>
  </si>
  <si>
    <t>M42 southbound Jct 6 between the exit and entry slip roads carriageway closure</t>
  </si>
  <si>
    <t>Overall Scheme Details: M42 southbound Jct 6.
Between the exit and entry slips carriageway closure for emergency maintenance works.
Diversion via National Highways network.</t>
  </si>
  <si>
    <t>A3</t>
  </si>
  <si>
    <t>A3 northbound Dennis to Stoke carriageway closure</t>
  </si>
  <si>
    <t>Overall Scheme Details: A3 both directions Stoke to Dennis.
Carriageway, slip road and lane closures for structures work.</t>
  </si>
  <si>
    <t>A38</t>
  </si>
  <si>
    <t>A38 eastbound Carkeel roundabout to Saltash Tunnel carriageway closed</t>
  </si>
  <si>
    <t>Overall Scheme Details: A38 eastbound Carkeel roundabout to Saltash Tunnel carriageway closed for sign erection works. Diversion via the B3271</t>
  </si>
  <si>
    <t>A38 westbound Saltash Tunnel to Carkeel Roundabout carriageway closed</t>
  </si>
  <si>
    <t>Overall Scheme Details: A38 westbound Saltash Tunnel to Carkeel Roundabout -carriageway closed for sign erection works. 
Diversion via B3271</t>
  </si>
  <si>
    <t>A47 eastbound Terrington St John junction to Pullover Roundabout carriageway closure</t>
  </si>
  <si>
    <t>Overall Scheme Details: A47 both directions 
Tilney All Saints Roundabout to Pullover Roundabout - carriageway closure and diversion route for electrical works on behalf of National Highways</t>
  </si>
  <si>
    <t>A47 eastbound A140 Ipswich Road to A146 Trowse carriageway closure</t>
  </si>
  <si>
    <t>Overall Scheme Details: A47 eastbound 
A140 Ipswich Road to A146 Trowse - carriageway closure, lane closure and diversion route for carriageway - reconstruction/renewal on behalf of National Highways</t>
  </si>
  <si>
    <t>A47 eastbound Thickthorn Interchange entry slip road closure</t>
  </si>
  <si>
    <t>A47 eastbound Sutton Roundabout to Jct 15 carriageway closure</t>
  </si>
  <si>
    <t>Overall Scheme Details: A47 eastbound 
Sutton Roundabout to Jct 16 - carriageway closure and diversion route for carriageway - reconstruction/renewal on behalf of National Highways</t>
  </si>
  <si>
    <t>A14 eastbound Jct 38 to Jct 40 carriageway closure</t>
  </si>
  <si>
    <t>Overall Scheme Details: A14 both directions 
Jct 38 to Jct 43 - carriageway closure for carriageway - reconstruction/renewal on behalf of National Highways</t>
  </si>
  <si>
    <t>A12 southbound Jct 28 entry slip road closure</t>
  </si>
  <si>
    <t>A12 southbound Jct 27 entry slip road closure</t>
  </si>
  <si>
    <t>M11</t>
  </si>
  <si>
    <t>M11 southbound Jct 12 to Jct 10 carriageway closure</t>
  </si>
  <si>
    <t>Overall Scheme Details: M11 both directions 
Jct 10 to Jct 14 - carriageway closures, lane closures and diversion routes for carriageway - reconstruction/renewal on behalf of National Highways</t>
  </si>
  <si>
    <t>A12 northbound Jct 19 to 24 carriageway closure</t>
  </si>
  <si>
    <t>Overall Scheme Details: A12 both directions 
Jct 19 to 25 - carriageway closure for carriageway - reconstruction renewal on behalf of National Highways</t>
  </si>
  <si>
    <t>A12 southbound Jct 19 to Jct 15 carriageway closure</t>
  </si>
  <si>
    <t>Overall Scheme Details: A12 both directions
Jct 11 to Jct 19 - carriageway closure for white lining/road markings on behalf of National Highways</t>
  </si>
  <si>
    <t>A120</t>
  </si>
  <si>
    <t>A120 eastbound Notely entry slip carriageway closure</t>
  </si>
  <si>
    <t>Overall Scheme Details: A120 both directions
 Marks Farm Roundabout to Galleys Interchange - carriageway closure for white lining/road markings on behalf of National Highways</t>
  </si>
  <si>
    <t>A14 eastbound Jct 52 exit slip road closure</t>
  </si>
  <si>
    <t>Overall Scheme Details: A14 both directions
Jct 54 to Jct 53 - carriageway closure for communications on behalf of National Highways</t>
  </si>
  <si>
    <t>A14 eastbound Jct 52 entry slip road closure</t>
  </si>
  <si>
    <t>M11 northbound Jct 7 exit slip road closure</t>
  </si>
  <si>
    <t>Overall Scheme Details: M11 northbound 
Jct 7 to Jct 7A - exit slip carriageway closure, lane closure and diversion route for carriageway - reconstruction/renewal on behalf of National Highways</t>
  </si>
  <si>
    <t>A12 southbound Jct 30 entry slip road - carriageway closure</t>
  </si>
  <si>
    <t>Overall Scheme Details: A12 southbound
Jct 30 entry slip road - carriageway closure for urgent flooding works on behalf of Suffolk County Council</t>
  </si>
  <si>
    <t>A14 eastbound Jct 21 to Jct 22 carriageway closure</t>
  </si>
  <si>
    <t>Overall Scheme Details: A14 eastbound 
Jct 20 to Jct 23 - carriageway closure for construction - bridge/structure on behalf of National Highways</t>
  </si>
  <si>
    <t>A421 eastbound - Cardington Jct to Black Cat roundabout - carriageway closure and slip road closure</t>
  </si>
  <si>
    <t>A1 northbound Tempsford to Black Cat Roundabout carriageway closure</t>
  </si>
  <si>
    <t>A421 westbound Cardington to Elstow carriageway closure</t>
  </si>
  <si>
    <t>Overall Scheme Details: A421 both directions
Marsh Leys to Black Cat Roundabout - carriageway closures due to white lining/road markings works on behalf of National Highways</t>
  </si>
  <si>
    <t>A14 westbound Jct 24A to Jct 21 carriageway closure</t>
  </si>
  <si>
    <t>Overall Scheme Details: A14 both directions
Jct 24a to Jct 21 - carriageway closure, lane closure and diversion route for carriageway - reconstruction/renewal on behalf of National Highways</t>
  </si>
  <si>
    <t>M1 southbound Jct 9 to Jct 8 carriageway closure</t>
  </si>
  <si>
    <t>Overall Scheme Details: M1 southbound
Jct 9 to Jct 8 - entry slip road closure, exit slip road closure, link road closure, hard shoulder, lane closures and diversion routes due to carriageway - reconstruction/renewal works on behalf of National Highways</t>
  </si>
  <si>
    <t>A1 southbound St Neots A428 exit slip road closure</t>
  </si>
  <si>
    <t>Overall Scheme Details: A1 both directions 
Alconbury to Baldock - exit and entry slip road closures, and diversion routes for horticulture (cutting and planting) on behalf of National Highways</t>
  </si>
  <si>
    <t>A5</t>
  </si>
  <si>
    <t>A5 southbound Bletcham Way exit and entry slip road closure</t>
  </si>
  <si>
    <t>Overall Scheme Details: A5 both directions
Abbey Hill to Brickhill Roundabout- exit and entry slip road closures, lane closures and diversion routes for verge/off-road works on behalf of National Highways</t>
  </si>
  <si>
    <t>A5 northbound Portway exit and entry slip road closures</t>
  </si>
  <si>
    <t>A1(M)</t>
  </si>
  <si>
    <t>A1(M) southbound Jct 9 exit slip road closure</t>
  </si>
  <si>
    <t>Overall Scheme Details: A1(M) both directions 
Jct 6 to Jct 10 - entry and exit slip road closures, lane closures and diversion routes for horticulture (cutting and planting) on behalf of National Highways</t>
  </si>
  <si>
    <t>A1(M) southbound Jct 9 entry slip road closure</t>
  </si>
  <si>
    <t>A1(M) southbound Jct 7 exit slip road closure</t>
  </si>
  <si>
    <t>A1(M) southbound Jct 7 entry slip road closure</t>
  </si>
  <si>
    <t>M40 southbound Jct 8a to Jct 6 carriageway closure</t>
  </si>
  <si>
    <t>Overall Scheme Details: M40 Southbound
Jct 9 to Jct 6 lane closures, carriageway closure and diversion route for maintenance work
Diversion via National Highways network local authority roads</t>
  </si>
  <si>
    <t>M40 southbound Jct 8 Oxford spur carriageway closure</t>
  </si>
  <si>
    <t>M40 southbound Jct 8 Oxford spur Whealtey entry slip road closure</t>
  </si>
  <si>
    <t>M40 southbound Jct 8a entry slip road closure</t>
  </si>
  <si>
    <t>M40 Southbound Jct 7 entry slip road closure</t>
  </si>
  <si>
    <t>M40 Southbound Jct 6 exit slip road closure.</t>
  </si>
  <si>
    <t>M40 Southbound, Jct 15 to Jct 13, carriageway closure.</t>
  </si>
  <si>
    <t>Overall Scheme Details: M40 Southbound, Jct 16 to Jct 13.
Lane closure, Carriageway Closure, Slip road closure and diversion route for maintenance works.
Diversion route via national highways and local authority roads.</t>
  </si>
  <si>
    <t>M40 Southbound, Jct 15, Entry slip road closure.</t>
  </si>
  <si>
    <t>M40 Northbound Jct 1a Exit slip road closure</t>
  </si>
  <si>
    <t xml:space="preserve">Overall Scheme Details: M40 Northbound.
Jct 1 to Jct 1a Lane closures, slip road closures and diversion route for maintenance works.
Diversion via national highways network
</t>
  </si>
  <si>
    <t>M40 Northbound, Jct 10, Exit slip road closure.</t>
  </si>
  <si>
    <t>Overall Scheme Details: M40 Northbound, Jct 10.
Exit slip road closure and diversion route for maintenance works.
Diversion route via national highways network.</t>
  </si>
  <si>
    <t>M40 northbound, Jct 11 to Jct 12, carriageway closure</t>
  </si>
  <si>
    <t>Overall Scheme Details: M40 northbound,
Jct 10 to Jct 12, lane closures, carriageway closure, entry slip road closure and diversion route for maintenance works.
Diversion via local authority roads.</t>
  </si>
  <si>
    <t>M40 northbound, Jct 11 entry slip road closure</t>
  </si>
  <si>
    <t>M40 northbound, Jct 12 exit slip road closure</t>
  </si>
  <si>
    <t>A14 westbound Layby closure</t>
  </si>
  <si>
    <t>Overall Scheme Details: A14 eastbound and westbound Jct 10 to Jct 13.
Carriageway, slip road and lane closures due to maintenance works.
Diversion via National Highways and local authority network.</t>
  </si>
  <si>
    <t>A14 westbound Jct 13 to Jct 12 carriageway closure</t>
  </si>
  <si>
    <t>A52</t>
  </si>
  <si>
    <t>A52 eastbound Priory Island to QMC carriageway closure</t>
  </si>
  <si>
    <t xml:space="preserve">Overall Scheme Details: A52 eastbound and westbound Priory roundabout to Dunkirk island.
Carriageway and lane closures for maintenance works.
Diversion route  via National Highways network and local authority network.
</t>
  </si>
  <si>
    <t>A52 westbound QMC to Priory Island carriageway closure</t>
  </si>
  <si>
    <t>A43</t>
  </si>
  <si>
    <t>A43 northbound Whittlebury entry slip road closure</t>
  </si>
  <si>
    <t xml:space="preserve">Overall Scheme Details: A43 northbound and southbound Brackley to Towcester.
Carriageway, slip road, lay-by and lane closures due to maintenance works.
Diversion route via National Highways network and local authority network. </t>
  </si>
  <si>
    <t>A43 northbound Silverstone entry slip road closure</t>
  </si>
  <si>
    <t>A43 northbound Syersham entry slip road closure</t>
  </si>
  <si>
    <t>A43 northbound Main Road (Syersham) entry slip road closure</t>
  </si>
  <si>
    <t>A43 northbound Northampton Road Roundabout to Towcester carriageway closure</t>
  </si>
  <si>
    <t>A43 northbound Syersham exit slip road closure</t>
  </si>
  <si>
    <t>A43 northbound Silverstone exit slip road closure</t>
  </si>
  <si>
    <t>A14 eastbound Jct 9 entry slip road closure</t>
  </si>
  <si>
    <t>M1 southbound Jct 23 entry slip road closure</t>
  </si>
  <si>
    <t>Overall Scheme Details: M1 northbound and southbound Jct 22 to Jct 23a
Slip road and lane closures due to maintenance works.
Diversion route via National Highways network and local authority network.</t>
  </si>
  <si>
    <t>M1 southbound Jct 23 exit slip road closure</t>
  </si>
  <si>
    <t>A1 northbound Newark On Trent to Markham Moor carriageway closure</t>
  </si>
  <si>
    <t>Overall Scheme Details: A1 northbound and southbound Newark On Trent  to Apleyhead
Carriageway, slip road, layby and lane closure due to maintenance works
Diversion via National Highways network and local authority network</t>
  </si>
  <si>
    <t>A1 northbound Brownhills entry slip road closure</t>
  </si>
  <si>
    <t>A1 northbound North Muskham exit slip road closure</t>
  </si>
  <si>
    <t>A1 northbound North Muskham entry slip road closure</t>
  </si>
  <si>
    <t>A1 northbound Vicarage Lane exit slip road closure</t>
  </si>
  <si>
    <t>A1 northbound Vicarage Lane entry slip road closure</t>
  </si>
  <si>
    <t>A1 northbound Vicarage Lane 2 way slip road closure</t>
  </si>
  <si>
    <t>A1 northbound Carlton On Trent exit slip road closure</t>
  </si>
  <si>
    <t>A1 northbound Carlton On Trent entry slip road closure</t>
  </si>
  <si>
    <t>A1 northbound Carlton On Trent 2 way slip road closure</t>
  </si>
  <si>
    <t>A1 northbound Tuxford exit slip road closure</t>
  </si>
  <si>
    <t>A1 northbound Markham Moor exit slip road closure</t>
  </si>
  <si>
    <t>A5 southbound Catthorpe carriageway closure</t>
  </si>
  <si>
    <t xml:space="preserve">Overall Scheme Details: A5 northbound and southbound Crick to Churchover.
Carriageway, lane closures traffic signals for maintenance works.
Diversion via National Highways and Local network.  </t>
  </si>
  <si>
    <t>A5 northbound Catthorpe carriageway closure</t>
  </si>
  <si>
    <t>M1 southbound Trowell services entry slip road closure</t>
  </si>
  <si>
    <t>Overall Scheme Details: M1 southbound Jct 25.
Slip road and lane closures due to maintenance works.
Diversion via National Highways and local authority network.</t>
  </si>
  <si>
    <t>M1 southbound Trowell services exit slip road closure</t>
  </si>
  <si>
    <t>A1 southbound Gonerby Moor entry slip road closure</t>
  </si>
  <si>
    <t>Overall Scheme Details: A1 southbound Newark to Barrowby
Carriageway, slip road, layby and lane closure due to maintenance works
Diversion via National Highways network and local authority network</t>
  </si>
  <si>
    <t>A52 westbound lane on eastbound bridge carriageway closure</t>
  </si>
  <si>
    <t>Overall Scheme Details: A52 eastbound and westbound Queens roundabout to Nottingham Knight Roundabout
Slip road and lane closure due to maintenance works
Diversion via National Highways network and local authority network</t>
  </si>
  <si>
    <t>A43 northbound Ardley Roundabout to Cherwell Roundabout carriageway closure</t>
  </si>
  <si>
    <t>Overall Scheme Details: A43 northbound Ardley Roundabout to Cherwell Roundabout.
Carriageway closures for bridge maintenance works.
Diversion via National Highways and local authority network.</t>
  </si>
  <si>
    <t>M1 southbound Jct 29a entry slip road closure</t>
  </si>
  <si>
    <t>Overall Scheme Details: M1 southbound Jct 30 to Jct 28
Slip road and lane closure due to maintenance works
Diversion via National Highways network and local authority network</t>
  </si>
  <si>
    <t>M1 northbound Jct 24a entry slip road closure</t>
  </si>
  <si>
    <t xml:space="preserve">Overall Scheme Details: M1 northbound Jct 23a to Jct 25.
Slip road and lane closures due to maintenance works.
Diversions via National Highways and local authority network.
</t>
  </si>
  <si>
    <t>A64</t>
  </si>
  <si>
    <t>A64 westbound Tadcaster to Headley Bar carriageway closure</t>
  </si>
  <si>
    <t>Overall Scheme Details: A64 eastbound and westbound Headley Bar to Tadcaster.
Carriageway and lane closures for parapet replacement works.
Diversion A64 A659</t>
  </si>
  <si>
    <t>A64 westbound Tadcaster exit slip road closure</t>
  </si>
  <si>
    <t>A1 Southbound Darrington entry slip road closure</t>
  </si>
  <si>
    <t>A1 Southbound Darrington exit slip road closure</t>
  </si>
  <si>
    <t xml:space="preserve">Overall Scheme Details: A1t northbound and southbound Wentbridge to Ferrybridge
Slip road closures and Lane closures Survey works
Diversion in place via National highways and local authority network </t>
  </si>
  <si>
    <t>A160</t>
  </si>
  <si>
    <t>A160 eastbound Eastfield road to Manby, carriageway closure</t>
  </si>
  <si>
    <t>Overall Scheme Details: A160 eastbound Town street to Manby
Carriageway closures and Lane closure for general cleaning and maintenance 
Diversion A180 A1173</t>
  </si>
  <si>
    <t>A63</t>
  </si>
  <si>
    <t>A63 eastbound Western Interchange to Priory way, carriageway closure</t>
  </si>
  <si>
    <t xml:space="preserve">Overall Scheme Details: A63 eastbound and westbound Western interchange to Priory Way.
Carriageway closure and lane closures for carriageway improvement works.
Diversion local authority network </t>
  </si>
  <si>
    <t>A63 eastbound Priory way exit slip road closure</t>
  </si>
  <si>
    <t>A63 eastbound Western Interchange entry slip road closure</t>
  </si>
  <si>
    <t>A63 westbound South Cave to North Cave carriageway closure</t>
  </si>
  <si>
    <t xml:space="preserve">Overall Scheme Details: A63 westbound South Cave to North Cave
Carriageway closure for general cleaning and maintenance
Diversion via A63 </t>
  </si>
  <si>
    <t>A63 westbound South Cave entry slip road closure</t>
  </si>
  <si>
    <t>A63 westbound North Cave exit slip road closure</t>
  </si>
  <si>
    <t>M1 northbound Jct 41 entry slip road closure</t>
  </si>
  <si>
    <t>Overall Scheme Details: M1 northbound Jct 41 to Jct 42.
Carriageway and lane closures for electrical works.
Diversion M1, A650, A642 and M62</t>
  </si>
  <si>
    <t>M1 northbound Jct 41 to Jct 42 carriageway closure</t>
  </si>
  <si>
    <t>M1 northbound Jct 42 exit slip road closure</t>
  </si>
  <si>
    <t>M1 northbound Jct 33 carriageway closure between exit and entry slip roads</t>
  </si>
  <si>
    <t>Overall Scheme Details: M1 northbound Jct 32 to Jct 34
Carriageway closure for carriageway reconstruction works
Diversion M1</t>
  </si>
  <si>
    <t>M1 southbound Jct 39 exit slip road closure</t>
  </si>
  <si>
    <t>Overall Scheme Details: M1 southbound Jct 39 to Jct 38
Slip road closures and lane closures for general cleaning and maintenance
Diversion  M1 /A637 / A636/ A638</t>
  </si>
  <si>
    <t>M1 southbound Jct 39 entry slip road closure</t>
  </si>
  <si>
    <t>M1 southbound Woolley services exit slip road closure</t>
  </si>
  <si>
    <t>M1 southbound Woolley services entry slip road closure</t>
  </si>
  <si>
    <t>M1 southbound Jct 38 exit slip road closure</t>
  </si>
  <si>
    <t>M1 northbound Jct 36 entry slip road closure</t>
  </si>
  <si>
    <t>Overall Scheme Details: M1 northbound Jct 36 to Jct 37 A61 northbound Tankersley
Slip road closure and lane closures for carriageway repairs
Diversion A61 M1 A629</t>
  </si>
  <si>
    <t>M1 southbound Jct 44 to Jct 43 carriageway closure</t>
  </si>
  <si>
    <t>Overall Scheme Details: M1 southbound Jct 44 to Jct 43.
Carriageway and lane closures for carriageway improvement works.
Diversion route M1, A639, A61 and M621</t>
  </si>
  <si>
    <t>A66</t>
  </si>
  <si>
    <t>A66 Long Newton westbound entry and exit slip road closure</t>
  </si>
  <si>
    <t>Overall Scheme Details: A66 eastbound and westbound Long Newton
Carriageway closures and lane closures for Horticultural work</t>
  </si>
  <si>
    <t>A66 Bowes westbound entry slip road closure</t>
  </si>
  <si>
    <t>Overall Scheme Details: A66 eastbound and westbound Snow Gates to Bowes
Carriageway closure, traffic signal, convoy working, lane closures and speed restrictions safety barrier repairs</t>
  </si>
  <si>
    <t>A1M Jct 50 northbound entry slip road closure</t>
  </si>
  <si>
    <t>Overall Scheme Details: A1M northbound Jct 50 to Jct 51
Carriageway closures for carriageway renewal</t>
  </si>
  <si>
    <t>A1M Jct 50 to Jct 51 northbound carriageway closure</t>
  </si>
  <si>
    <t>A1M Jct 51 northbound exit slip road closure</t>
  </si>
  <si>
    <t>A1M Jct 62 Northbound Exit Slip Road Closure</t>
  </si>
  <si>
    <t>Overall Scheme Details: A1M Northbound and Southbound Jct 61 to Jct 63
Carriageway Closure for Carriageway Reconstruction Works</t>
  </si>
  <si>
    <t>A1M Jct 61 Northbound Entry Slip Road Closure</t>
  </si>
  <si>
    <t>A1M Jct 61 to Jct 62 Northbound Carriageway closure</t>
  </si>
  <si>
    <t>A19 southbound B1404 Seaton Lane to A182 Cold Hesledon Interchange carriageway closure including slip roads</t>
  </si>
  <si>
    <t>Overall Scheme Details: A19 north and southbound between A182 Cold Hesledon and B1404 Seaton Lane Interchange carriageway closures including slip roads and lane closures for maintenance work</t>
  </si>
  <si>
    <t>A19 southbound A174 Parkway to A67 Crathorne Interchange carriageway closure including slip roads</t>
  </si>
  <si>
    <t>Overall Scheme Details: A19 southbound A174 Parkway to A67 Crathorne Interchange carriageway closure including slip roads for maintenance work</t>
  </si>
  <si>
    <t>A19 northbound A1130 Mandale to A66 Stockton Road Interchange carriageway closure including slip roads</t>
  </si>
  <si>
    <t>Overall Scheme Details: A19 northbound A1130 Mandale to A66 Stockton Road Interchange carriageway closure including slip roads for maintenance work</t>
  </si>
  <si>
    <t>A19/A1046 Portrack southbound entry slip road closure</t>
  </si>
  <si>
    <t>Overall Scheme Details: A19/A1046 Portrack Interchange southbound entry slip road closure for maintenance work</t>
  </si>
  <si>
    <t>A168</t>
  </si>
  <si>
    <t>A168 southbound A170 York Road to B1448 Warren Farm Interchange carriageway closure</t>
  </si>
  <si>
    <t>Overall Scheme Details: A168 southbound A170 York Road to B1448 Warren Farm Interchange carriageway closure including slip roads for maintenance work</t>
  </si>
  <si>
    <t>M56</t>
  </si>
  <si>
    <t>M56 Westbound Sharston Bypass Carriageway Closure</t>
  </si>
  <si>
    <t>Overall Scheme Details: M56 both directions J1 to J3 - carriageway closure for carriageway - reconstruction/renewal on behalf of National Highways</t>
  </si>
  <si>
    <t>A34</t>
  </si>
  <si>
    <t>A34 to M56 Westbound link road closure</t>
  </si>
  <si>
    <t>A5036</t>
  </si>
  <si>
    <t>A5036 Westbound Carriageway Closure between Heysham Road and Atlantic Park</t>
  </si>
  <si>
    <t>Overall Scheme Details: A5036 both directions Copy  Lane to Boundary Road - lane closure for construction improvement/upgrade on behalf of National Highways</t>
  </si>
  <si>
    <t>M58</t>
  </si>
  <si>
    <t>M58 Eastbound Jct 4 entry slip road closure</t>
  </si>
  <si>
    <t>Overall Scheme Details: M58 both directions Jct 4 to Orrel Interchange - carriageway closure for electrical works on behalf of National Highways</t>
  </si>
  <si>
    <t>M58 Westbound Jct 4 exit slip road closure</t>
  </si>
  <si>
    <t>M62</t>
  </si>
  <si>
    <t>M62 Westbound to M6 Northbound link road closure</t>
  </si>
  <si>
    <t>Overall Scheme Details: M62 westbound J11 to J9 - carriageway closure for carriageway - reconstruction/renewal on behalf of National Highways</t>
  </si>
  <si>
    <t>M62 Westbound Jct 11 exit slip road closure</t>
  </si>
  <si>
    <t>A55</t>
  </si>
  <si>
    <t>A55 westbound jct 39 entry slip road closure</t>
  </si>
  <si>
    <t>Overall Scheme Details: A55 both directions Junction 40 to Junction 38 - Carriageway Closure for Drainage on behalf of Amey</t>
  </si>
  <si>
    <t>A55 Eastbound Jct 38 to 40 Carriageway Closure</t>
  </si>
  <si>
    <t>A55 Eastbound Jct 39 exit slip road closure</t>
  </si>
  <si>
    <t>A55 Westbound Jct 38 to Jct 40 Carriageway Closure</t>
  </si>
  <si>
    <t>A55 Westbound Jct 40 exit slip road closure</t>
  </si>
  <si>
    <t>A55 Westbound Jct 38 entry slip road closure</t>
  </si>
  <si>
    <t>M6</t>
  </si>
  <si>
    <t>M6 Northbound Jct 20 entry slip road closure</t>
  </si>
  <si>
    <t>Overall Scheme Details: M6 both directions J20 to J21 - carriageway closure for carriageway - reconstruction/renewal on behalf of National Highways</t>
  </si>
  <si>
    <t>M62 Eastbound Jct 11 exit slip road closure</t>
  </si>
  <si>
    <t>Overall Scheme Details: M62 both directions J10 to J12 - carriageway closure for construction improvement/upgrade on behalf of National Highways</t>
  </si>
  <si>
    <t>M62 Westbound Jct 19 entry slip road closure</t>
  </si>
  <si>
    <t>Overall Scheme Details: M62 both directions J18 to J20 - carriageway closure for communications</t>
  </si>
  <si>
    <t>A56</t>
  </si>
  <si>
    <t>A56 Northbound Huncoats exit slip road closure</t>
  </si>
  <si>
    <t>Overall Scheme Details: A56 northbound Rising Bridge to M65 - carriageway closure for horticulture (cutting and planting) on behalf of National Highways</t>
  </si>
  <si>
    <t>A56 Northbound Huncoats entry slip road closure</t>
  </si>
  <si>
    <t>A56 Northbound Rising Bridge to M65</t>
  </si>
  <si>
    <t>M65</t>
  </si>
  <si>
    <t>M65 Eastbound Jct 5 exit slip road closure</t>
  </si>
  <si>
    <t>Overall Scheme Details: M65 Eastbound and Westbound Jct 5  due to improvement works on verge for Blackburn with Darwen Borough Council</t>
  </si>
  <si>
    <t>M65 Eastbound Jct 5 entry slip road closure</t>
  </si>
  <si>
    <t>A550</t>
  </si>
  <si>
    <t>A550 northbound and southbound Shotwick to Two Mills carriageway closure</t>
  </si>
  <si>
    <t>Overall Scheme Details: A550 both directions A550 to Two Mills - carriageway closure for electrical works on behalf of National Highways</t>
  </si>
  <si>
    <t>M60</t>
  </si>
  <si>
    <t>M60 Clockwise Jct 18 Carriageway Closure between exit and entry slips</t>
  </si>
  <si>
    <t>Overall Scheme Details: M60 both directions Jct 16  to Jct 19 - carriageway closure for construction improvement/upgrade on behalf of National Highways</t>
  </si>
  <si>
    <t>M60 Anticlockwise to M60 Anticlockwise link road closure</t>
  </si>
  <si>
    <t>M60 Clockwise Jct 17 exit slip road closure</t>
  </si>
  <si>
    <t>M60 Clockwise Jct 26 entry slip road closure</t>
  </si>
  <si>
    <t>Overall Scheme Details: M60 clockwise J24 to J26 - carriageway closure for electrical works on behalf of National Highways</t>
  </si>
  <si>
    <t>M60 Clockwise Jct 26 exit  slip road closure</t>
  </si>
  <si>
    <t>M60 Clockwise Jct 25 exit slip road closure</t>
  </si>
  <si>
    <t>M57 Northbound Jct 5 entry slip from A580 Closure</t>
  </si>
  <si>
    <t>Overall Scheme Details: M57 both directions J3 to Switch - carriageway closure for Carriageway - Reconstruction markings on behalf of National Highways</t>
  </si>
  <si>
    <t>M57 Northbound Jct 4 entry slip road closure</t>
  </si>
  <si>
    <t>M57 Northbound Jct 4 to 6 Carriageway Closure</t>
  </si>
  <si>
    <t>M57 Northbound Jct 6 exit slip road closure</t>
  </si>
  <si>
    <t>M55</t>
  </si>
  <si>
    <t>M55 Jct 1 Eastbound Entry slip road closure</t>
  </si>
  <si>
    <t xml:space="preserve">Overall Scheme Details: M6 Northbound and Southbound Jct 32 and M55 Jct 1
Lane closures for boundary fence replacement
</t>
  </si>
  <si>
    <t>M55 Westbound Jct 3 Carriageway closure (Traffic to go up and over the slips)</t>
  </si>
  <si>
    <t xml:space="preserve">Overall Scheme Details: M55 Westbound Jct 3 to 2
Lane closures for Resurfacing of all three lanes </t>
  </si>
  <si>
    <t>M6 Northbound Junction 38 Exit slip road closure</t>
  </si>
  <si>
    <t xml:space="preserve">Overall Scheme Details: M6 Northbound Junction 38 Exit and Entry slip road closures for inspection/survey </t>
  </si>
  <si>
    <t>M27</t>
  </si>
  <si>
    <t>M27 westbound Jct 5 exit slip road closure</t>
  </si>
  <si>
    <t>Overall Scheme Details: M27 both directions Jct 4 to Jct 9.
Carriageway, slip road and lane closures for major resurfacing work.</t>
  </si>
  <si>
    <t>M27 westbound to M3 northbound link road closure</t>
  </si>
  <si>
    <t>M4</t>
  </si>
  <si>
    <t>M4 westbound Membury Services exit slip road closure</t>
  </si>
  <si>
    <t>Overall Scheme Details: M4 westbound Jct 14 to Jct 15
Slip and lane closure for maintenance work.</t>
  </si>
  <si>
    <t>M4 westbound Membury Services entry slip road closure</t>
  </si>
  <si>
    <t>A3 northbound Hoggs back entry slip road closure</t>
  </si>
  <si>
    <t>Overall Scheme Details: A3 northbound Compton to Dennis,
Slip road and lane closure for drainage works.</t>
  </si>
  <si>
    <t>A3 northbound University exit slip road closure</t>
  </si>
  <si>
    <t>A3 northbound University entry slip road closure</t>
  </si>
  <si>
    <t>M27 eastbound Jct 3 exit slip road closure</t>
  </si>
  <si>
    <t>Overall Scheme Details: M27/M271 both directions Jct 3
Carriageway, slip and lane closures for electrical works</t>
  </si>
  <si>
    <t>M271</t>
  </si>
  <si>
    <t>M271 northbound Jct 3 to Romsey roundabout carriageway closure</t>
  </si>
  <si>
    <t>M27 west/north/east Jct 3 partial roundabout closure</t>
  </si>
  <si>
    <t>M271 southbound Romsey roundabout to Jct 3 carriageway closure</t>
  </si>
  <si>
    <t>M3</t>
  </si>
  <si>
    <t>M3 southbound Jct 6 entry slip road closure</t>
  </si>
  <si>
    <t>Overall Scheme Details: M3 both directions Jct 6,
Slip road and hard shoulder closure for drainage works.</t>
  </si>
  <si>
    <t>M3 northbound Jct 6 entry slip closure</t>
  </si>
  <si>
    <t>M3 southbound Jct 6 exit slip road closure</t>
  </si>
  <si>
    <t>M3 northbound Jct 6 exit slip closure</t>
  </si>
  <si>
    <t>M3 southbound Black Dam Roundabout to M3 Jct 6 Link road closure</t>
  </si>
  <si>
    <t>A303</t>
  </si>
  <si>
    <t>A303 eastbound Picket Twenty entry slip road closure</t>
  </si>
  <si>
    <t>Overall Scheme Details: A303 eastbound Picket Twenty
Slip and lane closure for resurfacing works</t>
  </si>
  <si>
    <t>M4 both directions Jct 7 Huntercombe Spur closure including all slip roads</t>
  </si>
  <si>
    <t>Overall Scheme Details: M4 both directions Jct 7.
Slip road and lane closure for road markings work.</t>
  </si>
  <si>
    <t>M4 westbound Jct 10 entry slip road closure (from A329M northbound)</t>
  </si>
  <si>
    <t>Overall Scheme Details: M4 westbound Jct 10.
Slip road and lane closure for maintenance work.</t>
  </si>
  <si>
    <t>A34 northbound Kidlington entry slip road closure</t>
  </si>
  <si>
    <t>Overall Scheme Details: A34 northbound Kidlington.
Slip road and lane closure for maintenance work.</t>
  </si>
  <si>
    <t>A303 westbound Micheldever exit slip road closure</t>
  </si>
  <si>
    <t>Overall Scheme Details: A303 westbound Micheldever.
Slip road and lane closure for maintenance work.</t>
  </si>
  <si>
    <t>A303 eastbound Thruxton Circuit entry slip road closure</t>
  </si>
  <si>
    <t>Overall Scheme Details: A303 eastbound Thruxton.
Slip road and lane closure for maintenance work.</t>
  </si>
  <si>
    <t>A31</t>
  </si>
  <si>
    <t>A31 eastbound Ashley Heath exit slip road closure</t>
  </si>
  <si>
    <t>Overall Scheme Details: A31 eastbound Ashley Heath.
Slip road and lane closure for maintenance work.</t>
  </si>
  <si>
    <t>A3 northbound Milford to Shackleford carriageway closure</t>
  </si>
  <si>
    <t>Overall Scheme Details: A3 both directions Longmoor to Hogs Back,
Carriageway closure for resurfacing works.</t>
  </si>
  <si>
    <t>A3 northbound Longmoor between the slips carriageway closure</t>
  </si>
  <si>
    <t>A3 southbound Sheet entry slip road closure</t>
  </si>
  <si>
    <t>Overall Scheme Details: A3 southbound Sheet.
Slip road closure for maintenance work.</t>
  </si>
  <si>
    <t>A404</t>
  </si>
  <si>
    <t>A404 southbound Burchetts Green exit slip road closure</t>
  </si>
  <si>
    <t>Overall Scheme Details: A404 southbound Burchetts Green.
Slip road and lane closure for maintenance work.</t>
  </si>
  <si>
    <t>A21 both directions Coopers Corner to Northbridge street carriageway closure</t>
  </si>
  <si>
    <t xml:space="preserve">Overall Scheme Details: A21 both directions Coopers Corner to Silverhill,
Carriageway closure for improvement works </t>
  </si>
  <si>
    <t>M23</t>
  </si>
  <si>
    <t>M23 Southbound Jct 10 entry slip road closure</t>
  </si>
  <si>
    <t>Overall Scheme Details: M23 both directions Jct 10
Exit slip road closures for developer works</t>
  </si>
  <si>
    <t>A259</t>
  </si>
  <si>
    <t>A259 both directions Brenzett to Rye carriageway closure</t>
  </si>
  <si>
    <t xml:space="preserve">Overall Scheme Details: A259 both directions Brenzett to Rye,
Carriageway closure for maintenance works </t>
  </si>
  <si>
    <t>M20 westbound Jct 5 exit slip road closure</t>
  </si>
  <si>
    <t>Overall Scheme Details: M20 westbound Jct 5
Slip and lane closure for maintenance works</t>
  </si>
  <si>
    <t>M20 westbound Jct 5 entry slip road closure</t>
  </si>
  <si>
    <t>A23</t>
  </si>
  <si>
    <t>A23 southbound B2117 entry slip road closure</t>
  </si>
  <si>
    <t xml:space="preserve">Overall Scheme Details: A23 southbound Sayers Common  to Pyecombe,
Slip closure for maintenance works </t>
  </si>
  <si>
    <t>A2</t>
  </si>
  <si>
    <t>A2 westbound Whitfield to Coldharbour lane carriageway closure</t>
  </si>
  <si>
    <t>Overall Scheme Details: A2 both directions Brenley Corner  to Whitfield
Carriageway and lane closures for surface works</t>
  </si>
  <si>
    <t>M2</t>
  </si>
  <si>
    <t>M2 westbound Jct 3 exit slip road closure</t>
  </si>
  <si>
    <t>Overall Scheme Details: M2 both directions Jct 2 to Jct 4
slip road and lane closures for surface works</t>
  </si>
  <si>
    <t>A21 both directions Kippings Cross to Forstal Farm carriageway closure</t>
  </si>
  <si>
    <t>Overall Scheme Details: A21 both directions Kippings Cross to Lamberhurst
Carriageway closure for survey works</t>
  </si>
  <si>
    <t>M20 eastbound jct 7 to jct 9 carriageway closure - diversion  A249/M2/A2/A20/M20</t>
  </si>
  <si>
    <t>M20 westbound Jct 9 to Jct 8 carriageway closure - Diversion via M20/A20/A2/M2/A229</t>
  </si>
  <si>
    <t>A249</t>
  </si>
  <si>
    <t>Overall Scheme Details: A249 northbound Key Street exit slip.
Full Closure for Key Street defect works.</t>
  </si>
  <si>
    <t>M25</t>
  </si>
  <si>
    <t>M25 anticlockwise Jct 23 to Jct 22 carriageway closure</t>
  </si>
  <si>
    <t xml:space="preserve">Overall Scheme Details: M25 Anticlockwise Jct 23 to Jct 22 and A1 Northbound Jct Rowley Lane to Jct Bignells corner 
Lane, carriageway and slip road closure for surfacing works Diversion via Local Authorities 
</t>
  </si>
  <si>
    <t>M25 Clockwise Jct 25 to Jct 27 carriageway closure</t>
  </si>
  <si>
    <t>Overall Scheme Details: M25 Clockwise Jct 25 to Jct 27
Carriageway closure and lane closure for routine maintenance works
Diversion via Local Authorities and National Highways Network</t>
  </si>
  <si>
    <t>M20 Eastbound Jct 1 to Jct 3 carriageway closure</t>
  </si>
  <si>
    <t>Overall Scheme Details: M20 Eastbound Jct 1 to Jct 3
Carriageway closure for resurfacing works
Diversion via Local Authorities and National Highways Network</t>
  </si>
  <si>
    <t>M20 Eastbound Jct 1 entry slip road closure</t>
  </si>
  <si>
    <t>M25 Clockwise Jct 3 to M20 Eastbound Jct 1 link road closure</t>
  </si>
  <si>
    <t>M25 anticlockwise Jct 11 to Jct 10 carriageway closure</t>
  </si>
  <si>
    <t>Overall Scheme Details: M25 anticlockwise Jct 11 to Jct 10
Carriageway closure for surfacing works. 
Diversion via local authorities</t>
  </si>
  <si>
    <t>A20</t>
  </si>
  <si>
    <t>A20 Westbound link road between B2173 and A20 link road closure</t>
  </si>
  <si>
    <t>Overall Scheme Details: A20 Westbound link road between the B2173 and A20
Link road closure for electrical works
Diversions via Local Authorities and National Highways Network</t>
  </si>
  <si>
    <t>A3 Northbound Esher to Hook carriageway closure</t>
  </si>
  <si>
    <t>Overall Scheme Details: A3 Northbound Esher to Hook
Carriageway and slip road closure for safety barrier fence repairs 
Diversion via Local Authority network</t>
  </si>
  <si>
    <t>M4 Westbound Jct 3 to Jct 4 carriageway closure</t>
  </si>
  <si>
    <t>Overall Scheme Details: M4 Westbound Jct 3 to Jct 4
Carriageway closure for waterproofing investigation works 
Diversion via Local Authority and National Highway network</t>
  </si>
  <si>
    <t>A282</t>
  </si>
  <si>
    <t>A282 Northbound Dartford Crossing West Tunnel closure</t>
  </si>
  <si>
    <t>Overall Scheme Details: A282 Northbound Dartford Crossing West Tunnel
Tunnel closure for maintenance works
Diversion via National Highways Network</t>
  </si>
  <si>
    <t>M3 Westbound Jct 2 carriageway closure between the exit and entry slip roads</t>
  </si>
  <si>
    <t>Overall Scheme Details: M3 Westbound Jct 1 to Jct 2
Carriageway and lane closure for barrier works
Diversion via National Highways and Local Authorities Network</t>
  </si>
  <si>
    <t>M3 Eastbound Jct 2 Carriageway closure between the slip roads</t>
  </si>
  <si>
    <t>Overall Scheme Details: M3 Eastbound Jct 2 between the slip roads
Carriageway and lane closure for barrier works
Diversion via Local Authorities and National Highways Network</t>
  </si>
  <si>
    <t>M25 Clockwise Jct 20 exit slip road closure</t>
  </si>
  <si>
    <t xml:space="preserve">Overall Scheme Details: M25 Clockwise Jct 19 to Jct 20 
Lane and slip road closure for electrical works 
Diversion via National Highways Network </t>
  </si>
  <si>
    <t>M25 Clockwise Jct 20 entry slip road closure</t>
  </si>
  <si>
    <t>M25 Anti-clockwise Jct 10 to A3 Northbound Wisley link road closure</t>
  </si>
  <si>
    <t>Overall Scheme Details: M25 Anti-clockwise Jct 10 to A3 Northbound Wisley and A3 Northbound Wisley to Painshill
Link road and lane closure for maintenance works
Diversion via National Highway network</t>
  </si>
  <si>
    <t>M1 Northbound Jct London Gateway Services Entry Slip road closure</t>
  </si>
  <si>
    <t xml:space="preserve">Overall Scheme Details: M1 Northbound Jct 2 to Jct London Gateway Services
Lane and slip road closure for Urgent safety fence repairs 
Diversion via National Highways and Local Authorities Network 
</t>
  </si>
  <si>
    <t>M25 Clockwise Jct 29 to Jct 30 carriageway closure</t>
  </si>
  <si>
    <t xml:space="preserve">Overall Scheme Details: M25 Clockwise Jct 29 to Jct 30 
Carriageway, slip road and lane closure for urgent resurfacing works 
Diversion via Local Authorities and National Highways network </t>
  </si>
  <si>
    <t>M25 Clockwise Jct 10 to A3 Southbound fast link and A3 Southbound Wisley entry slip road closure</t>
  </si>
  <si>
    <t>Overall Scheme Details: A3 Southbound Wisley 
Slip road and lane closure for technology works
Diversion via Local Authority and National Highway network
Diversion - Off at J10 and Back on to A3 SB</t>
  </si>
  <si>
    <t>M25 Anti-clockwise Jct 7 to M23 Northbound and Southbound Jct 8 link road closure</t>
  </si>
  <si>
    <t>Overall Scheme Details: M23 Southbound Jct 7 to Jct 8 and M25 Anti-clockwise Jct 8 to Jct 7
Lane and link road closure for emergency hazardous tree removal
Diversion via National Highways and Local Authorities Network</t>
  </si>
  <si>
    <t>A30</t>
  </si>
  <si>
    <t>A30 both directions St Erth to Newtown roundabout carriageway closure</t>
  </si>
  <si>
    <t>Overall Scheme Details: A30 both directions St Erth to Newtown roundabout carriageway closure for carriageway reconstruction/renewal. Including 24/7 layby closure.
Residential access St Erth to Cannons Town maintained.
Light traffic westbound diversion - B3309, B3311, A30 eastbound. 
Heavy traffic westbound diversion - B3301, B3302 to A394 to Newtown roundabout and rejoin A30
Light traffic eastbound diversion - As above in reverse.
Heavy traffic eastbound diversion - As above in reverse.</t>
  </si>
  <si>
    <t>A38 eastbound Island Shop to Horningtops carriageway closure (21/1 to 24/4)</t>
  </si>
  <si>
    <t xml:space="preserve">Overall Scheme Details: A38 eastbound Island Shop to Horningtops - carriageway closure for resurfacing works.
Diversion via - A390, A388 and rejoin A38 
</t>
  </si>
  <si>
    <t>M5</t>
  </si>
  <si>
    <t>M5 southbound Jct 21 exit slip closure (163/7 to 164/1)</t>
  </si>
  <si>
    <t xml:space="preserve">Overall Scheme Details: M5 southbound Jct 21 Exit slip closure for Improvement/Upgrade scheme.
Diversion via - M5 south to Jct 22 and return M5 northbound. </t>
  </si>
  <si>
    <t>A303 westbound Prophets Lane to Hayes End - carriageway closed</t>
  </si>
  <si>
    <t>Overall Scheme Details: A303 westbound Prophets Lane to Hayes End - carriageway closure for re-surfacing.
Diversion via Prophets Lane (A356), Broadway, Merriott Road, Holloway, Harp Road, re-join A303</t>
  </si>
  <si>
    <t>M5 Southbound Jct 31 - A38 access carriageway closure</t>
  </si>
  <si>
    <t xml:space="preserve">Overall Scheme Details: M5 Southbound Jct 31 carriageway closure - no access to A38. 50mph speed limit. Diversion via A30 Westbound to Alphington and return. </t>
  </si>
  <si>
    <t>A303 westbound Hazlegrove exit slip road closed</t>
  </si>
  <si>
    <t xml:space="preserve">Overall Scheme Details: A303 westbound Hazlegrove roundabout exit slip closed - for Sparkford to Ilchester improvement scheme works.  
Exit slip diversion via - A303 Podimore roundabout and return. 
</t>
  </si>
  <si>
    <t>M4 westbound Jct 17 exit slip road carriageway closure</t>
  </si>
  <si>
    <t>Overall Scheme Details: M4 westbound Jct 17 exit slip road closure for horticultural works.
Diversion via Jct 18 and return</t>
  </si>
  <si>
    <t>A30 Full Closure  Langford to Turks Head Honiton   Lane 1 closure</t>
  </si>
  <si>
    <t>Overall Scheme Details: A30 Turks Head to Langford  Full Closure Scheme Works</t>
  </si>
  <si>
    <t>A419</t>
  </si>
  <si>
    <t>A419 northbound Turnpike Jct to Spine Road Jct carriageway closure</t>
  </si>
  <si>
    <t xml:space="preserve">Overall Scheme Details: A419 northbound Turnpike Jct to Spine Road Jct - carriageway closure for cyclical maintenance.
Diversion via - A4311, B4553, B4040, B4696 and rejoin A419 at Spine Road Jct. </t>
  </si>
  <si>
    <t>A417</t>
  </si>
  <si>
    <t>A417 Southbound from A46 Shurdington to Air Balloon Roundabout carriageway closure</t>
  </si>
  <si>
    <t>Overall Scheme Details: A417 Southbound from A46 Shurdington to Air Balloon Roundabout
Carriageway Closure for earthworks for Missing Link works
Diversion route via A46, A435, A436</t>
  </si>
  <si>
    <t>A417 Northbound from Air Balloon Roundabout to A46 Shurdington carriageway closure</t>
  </si>
  <si>
    <t xml:space="preserve">Overall Scheme Details: A417 Northbound from Air Balloon Roundabout to A46 Shurdington
Carriageway Closure for earthworks for Missing Link works
Diversion route via A436, A435, and A46. </t>
  </si>
  <si>
    <t>M48</t>
  </si>
  <si>
    <t>M48 eastbound Jct 2 to 1 Severn Bridge carriageway closure</t>
  </si>
  <si>
    <t>Overall Scheme Details: M48 eastbound Jct 2 to Jct 1 Severn Bridge carriageway closure for structure maintenance. 
Diversion via M4 Prince of Wales Bridge.</t>
  </si>
  <si>
    <t>M5 southbound Jct 4a to Jct 5 carriageway closure</t>
  </si>
  <si>
    <t>Overall Scheme Details: M5 southbound Jct 4a to Jct 5.
Carriageway closure for maintenance works. 
Diversion via National Highways and local authority network.</t>
  </si>
  <si>
    <t>M42 southbound to M5 Jct 4a southbound link road carriageway closure</t>
  </si>
  <si>
    <t>A5 Stafford Road between Gailey roundabout to M6 Junction 12</t>
  </si>
  <si>
    <t>Overall Scheme Details: A5 Stafford eastbound and westbound
Carriageway closure for utility works on behalf of Openreach</t>
  </si>
  <si>
    <t>M6 southbound Jct 6 to Jct 5 carriageway closure</t>
  </si>
  <si>
    <t xml:space="preserve">Overall Scheme Details: M6 southbound Jct 6 to Jct 5 including M42 Links.
Carriageway closure for maintenance works. 
Diversion via National Highways and local authority network. 
</t>
  </si>
  <si>
    <t>M6 northbound A38 entry link to Jct 6 carriageway closure</t>
  </si>
  <si>
    <t>A49</t>
  </si>
  <si>
    <t>A49 both directions Newton Road to Roman Road carriageway closure</t>
  </si>
  <si>
    <t>Overall Scheme Details: A49 both directions Newton Road to Roman Road.
Carriageway closure for maintenance works.
Diversion via National Highways and local authority network.</t>
  </si>
  <si>
    <t>A45</t>
  </si>
  <si>
    <t>A45 westbound Birmingham road to Coventry road carriageway closure</t>
  </si>
  <si>
    <t xml:space="preserve">Overall Scheme Details: A45 westbound Birmingham road to Coventry road.
Carriageway and entry slip road closure for maintenance works. 
Diversion via National Highways and local authority network. 
</t>
  </si>
  <si>
    <t>A46</t>
  </si>
  <si>
    <t>A46 southbound Leek Wootton exit slip road closure</t>
  </si>
  <si>
    <t>Overall Scheme Details: A46 southbound Leek Wootton.
Exit slip road closure for maintenance works. 
Diversion via National Highways and local authority network.</t>
  </si>
  <si>
    <t>M6 Jct 9 southbound exit slip road closure</t>
  </si>
  <si>
    <t>Overall Scheme Details: M6 southbound Jct 9. 
Exit slip road closure for maintenance works.
Diversion via National Highways and local authority network.</t>
  </si>
  <si>
    <t>A38 southbound Branston entry slip road closure</t>
  </si>
  <si>
    <t>Overall Scheme Details: A38 southbound Branston.
Entry slip road closure for maintenance works.
Diversion via National Highways network.</t>
  </si>
  <si>
    <t>A46 northbound Twyford to Salford carriageway closure</t>
  </si>
  <si>
    <t>Overall Scheme Details: A46 northbound Twyford to Salford Priors.
Carriageway closure for maintenance works. 
Diversion via National Highways and local authority network.</t>
  </si>
  <si>
    <t>M6 northbound Jct 15 exit slip road closure</t>
  </si>
  <si>
    <t xml:space="preserve">Overall Scheme Details: M6 both directions Jct 15.
Exit slip road closure for maintenance works.
Diversion via National Highways network. 
</t>
  </si>
  <si>
    <t>M6 southbound Jct 15 exit slip road closure</t>
  </si>
  <si>
    <t>M6 southbound Jct 3 entry slip road closure</t>
  </si>
  <si>
    <t>Overall Scheme Details: M6 southbound Jct 3.
Entry slip road closure for maintenance works.
Diversion via National Highways routes.</t>
  </si>
  <si>
    <t>A45 eastbound M42 Jct 6 roundabout to Stonebridge roundabout carriageway closure</t>
  </si>
  <si>
    <t>Overall Scheme Details: M42 both directions Bickenhill to Coleshill
Carriageway and lane closures for HS2 works.
Diversions are via National Highways and local authority networks.</t>
  </si>
  <si>
    <t>A45 eastbound, East Way carriageway closure</t>
  </si>
  <si>
    <t>A45 westbound Stonebridge roundabout to M42 Jct 6 roundabout carriageway closure</t>
  </si>
  <si>
    <t>A45 eastbound Stonebridge to River Bridge boundary carraigeway closure</t>
  </si>
  <si>
    <t>A50</t>
  </si>
  <si>
    <t>A50 Westbound Grindley Jct Full Closure</t>
  </si>
  <si>
    <t>Overall Scheme Details: A50 DBFO - Blythe Bridge Bypass - Grindley Junction - Eastbound and Westbound - Lane Closures and Full Carriageway Closures - Structure Maintenance</t>
  </si>
  <si>
    <t>Overall Scheme Details: A50 DBFO - Doveridge Bypass - Eastbound and Westbound - A515 Ashbourne Interchange - Lane Closures and Full Carriageway Closures - Bridge Joint Replacement</t>
  </si>
  <si>
    <t>A511</t>
  </si>
  <si>
    <t>A511 to A516 Eastbound Full Closure</t>
  </si>
  <si>
    <t>Overall Scheme Details: A50 DBFO - Foston Hatton Hilton Bypass - A511 to A516 - Eastbound - Full Closure - Lining and Resurfacing</t>
  </si>
  <si>
    <t>B5030</t>
  </si>
  <si>
    <t>B5030 roundabout to A522 Jct Westbound Full Closure</t>
  </si>
  <si>
    <t>Overall Scheme Details: A50 DBFO - Uttoxeter Bypass - B5030 roundabout to A522 Jct - Westbound - Full Closure - Resurfacing Works</t>
  </si>
  <si>
    <t>A47 westbound Terrington St John junction to Pullover Roundabout carriageway closure</t>
  </si>
  <si>
    <t>A12 southbound Jct 25 entry slip road closure</t>
  </si>
  <si>
    <t>A12 southbound Jct 23 entry slip road closure</t>
  </si>
  <si>
    <t>A14 eastbound Jct 47 exit slip road closure</t>
  </si>
  <si>
    <t>Overall Scheme Details: A14 both directions 
Jct 43 to Jct 62 - exit and entry slip road carriageway closures, lane closures, diversion routes and mobile lane closures for horticulture (cutting and planting) on behalf of National Highways</t>
  </si>
  <si>
    <t>A14 eastbound Jct 47 entry slip road closure</t>
  </si>
  <si>
    <t>A14 eastbound Jct 47a exit slip road closure</t>
  </si>
  <si>
    <t>A12 northbound Jct 24 entry slip carriageway closure</t>
  </si>
  <si>
    <t>A14 westbound Jct 36 entry slip carriageway closure</t>
  </si>
  <si>
    <t>Overall Scheme Details: A14 both directions 
Jct 33 to Jct 37 - exit and entry slip closures, lane closures and diversion route for horticulture cutting and planting on behalf of National Highways</t>
  </si>
  <si>
    <t>A14 westbound Jct 35 exit slip carriageway closure</t>
  </si>
  <si>
    <t>A14 westbound Jct 35 entry slip carriageway closure</t>
  </si>
  <si>
    <t>M1 northbound Jct 9 to Jct 11A carriageway closure</t>
  </si>
  <si>
    <t>Overall Scheme Details: M1 both directions
Jct 6A to Jct 14 - carriageway closures, lane closures and diversion routes due to barrier/fence safety repair works on behalf of Ringway</t>
  </si>
  <si>
    <t>M11 northbound Jct 14 exit slip road closure</t>
  </si>
  <si>
    <t>Overall Scheme Details: M11 northbound 
Jct 13 to Jct 14 - carriageway closure for barrier/fence safety repairs on behalf of National Highways</t>
  </si>
  <si>
    <t>M1 southbound Jct 6A/M25 link carriageway closure</t>
  </si>
  <si>
    <t>Overall Scheme Details: M1 southbound 
Jct 8 to Jct 6 - carriageway closure, lane closure and diversion route for communications on behalf of National Highways</t>
  </si>
  <si>
    <t>A1(M) southbound Jct 8 exit slip road closure</t>
  </si>
  <si>
    <t>A1(M) southbound Jct 8 entry slip road closure</t>
  </si>
  <si>
    <t>A1(M) southbound Jct 6 exit slip road closure</t>
  </si>
  <si>
    <t>A1(M) northbound Jct 6 entry slip road closure</t>
  </si>
  <si>
    <t>M1 northbound Jct 23 entry slip road closure</t>
  </si>
  <si>
    <t>Overall Scheme Details: M1 northbound and southbound Jct 23 to Jct 24.
Slip road and lane closures for horticultural works.
Diversion route via National Highways network and local authority network.</t>
  </si>
  <si>
    <t>M62 eastbound Jct 28, carriageway closure between exit and entry slip roads</t>
  </si>
  <si>
    <t>Overall Scheme Details: M62 eastbound Jct 27 to Jct 28
Carriageway closure and lane closures for technology works
Diversion M62</t>
  </si>
  <si>
    <t>M18</t>
  </si>
  <si>
    <t>M18 northbound Jct 4 entry slip road closure</t>
  </si>
  <si>
    <t>Overall Scheme Details: M18 northbound Jct 4
Slip road closure and lane closures for sign works 
Diversion A630 M18 A6182</t>
  </si>
  <si>
    <t>M62 westbound Jct 32, carriageway closure between exit and entry slip roads</t>
  </si>
  <si>
    <t>Overall Scheme Details: M62 westbound Jct 33 to Jct 32
Carriageway closure and lane closures for structure maintenance
Diversion M62 A639</t>
  </si>
  <si>
    <t>A66 Long Newton eastbound entry and exit slip road closure</t>
  </si>
  <si>
    <t>A66M</t>
  </si>
  <si>
    <t>A66M Blackwell Roundabout to Blackwell Spur westbound carriageway closure</t>
  </si>
  <si>
    <t>Overall Scheme Details: A66M westbound Blackwell Roundabout to Blackwell Spur 
Carriageway closure for Technology work</t>
  </si>
  <si>
    <t>A696</t>
  </si>
  <si>
    <t>A696 Black Callerton Northbound Entry Slip Road Closure</t>
  </si>
  <si>
    <t>Overall Scheme Details: A696 Northbound and Southbound  Black Callerton to Woolsington 
Slip Road Closures for Horticultural Works</t>
  </si>
  <si>
    <t>A696 Kenton Bank Southbound Entry Slip Road Closure</t>
  </si>
  <si>
    <t>A696 Kenton Bank Southbound Exit Slip Road Closure</t>
  </si>
  <si>
    <t>A696 Black Callerton Northbound Exit Slip Road Closure</t>
  </si>
  <si>
    <t>M56 westbound jct 6 entry slip road closure</t>
  </si>
  <si>
    <t>Overall Scheme Details: M56 westbound jct 6 - 7  lane closure and slip road closures for drainage on behalf of National Highways</t>
  </si>
  <si>
    <t>A5103</t>
  </si>
  <si>
    <t>A5103 southbound Palatine Road to Altrincham Road carriageway closure</t>
  </si>
  <si>
    <t>Overall Scheme Details: A5103 both directions M56 to Mersey Crescent - carriageway closure for horticulture (cutting and planting) on behalf of National Highways</t>
  </si>
  <si>
    <t>A5103 southbound  between M60 entry &amp; exit slip road carriageway closure</t>
  </si>
  <si>
    <t>M60 anticlockwise Jct 5 Exit Slip Road Closure</t>
  </si>
  <si>
    <t>A5103 Southbound Palatine Road entry slip road closure</t>
  </si>
  <si>
    <t>M62 Westbound Jct 19 exit slip road closure</t>
  </si>
  <si>
    <t>M61</t>
  </si>
  <si>
    <t>M61 Southbound Jct 8 entry slip road closure</t>
  </si>
  <si>
    <t>Overall Scheme Details: M61 both directions J6 to J9 - carriageway closure for barriers - permanent on behalf of National Highways</t>
  </si>
  <si>
    <t>M61 southbound Jct 3 exit slip road closure</t>
  </si>
  <si>
    <t>Overall Scheme Details: M61 Southbound junction 4 to junction 3 - Carriageway Closure for Horticulture</t>
  </si>
  <si>
    <t>M61 northbound jct 3 exit slip to A666 closure</t>
  </si>
  <si>
    <t>M66</t>
  </si>
  <si>
    <t>M66 Southbound Junction 4 Carriageway Closure between exit and entry slips</t>
  </si>
  <si>
    <t>M66 Southbound to M62 Eastbound link road closure</t>
  </si>
  <si>
    <t>M60 Clockwise Jct 8 entry slip road closure</t>
  </si>
  <si>
    <t>Overall Scheme Details: M60 both directions J6 to J13 - carriageway closure for carriageway - reconstruction/renewal on behalf of National Highways</t>
  </si>
  <si>
    <t>A34 northbound M3 Jct 9 to Three Maids Hill carriageway closure</t>
  </si>
  <si>
    <t>Overall Scheme Details: M3 both directions Jct 8 to Jct 11 and A34 both directions Three Maids Hill to M3 Jct 9.
Carriageway, slip road and lane closures for major improvement work.</t>
  </si>
  <si>
    <t>M27 eastbound Jct 7 exit slip road closure</t>
  </si>
  <si>
    <t>A3 northbound Stoke entry slip road closure</t>
  </si>
  <si>
    <t>Overall Scheme Details: A3 northbound Stoke.
Slip road and lane closure for maintenance works.</t>
  </si>
  <si>
    <t>A34 northbound to A303 westbound slip road closure</t>
  </si>
  <si>
    <t>Overall Scheme Details: A34 northbound Sutton Scotney to Bullington.
Slip road and lane closures for maintenance work.</t>
  </si>
  <si>
    <t>A34 northbound Bullington exit slip road closure</t>
  </si>
  <si>
    <t>A34 northbound Sutton Scotney Services closure</t>
  </si>
  <si>
    <t>A3 southbound Dennis entry slip road closure</t>
  </si>
  <si>
    <t>M3 southbound Jct 3 to Jct 4 carriageway closure</t>
  </si>
  <si>
    <t>Overall Scheme Details: M3 southbound Jct 3 to Jct 4.
Carriageway closure for technology work.</t>
  </si>
  <si>
    <t>M27 westbound Jct 12 entry slip closure and link to M275 southbound closure</t>
  </si>
  <si>
    <t>Overall Scheme Details: M27 westbound Jct 12 entry slip closure and link to M275 southbound.
Carriageway and lane closures for gantry works.</t>
  </si>
  <si>
    <t>M23 northbound Jct 10 entry slip road closure</t>
  </si>
  <si>
    <t>M20 westbound Jct 4 exit slip road closure</t>
  </si>
  <si>
    <t>Overall Scheme Details: M20 westbound Jct 4,
Slip road's and lane closure for maintenance works.</t>
  </si>
  <si>
    <t>M20 westbound Jct 4 entry slip road closure</t>
  </si>
  <si>
    <t>A23 southbound Dale Hill entry slip road closure</t>
  </si>
  <si>
    <t>Overall Scheme Details: A23 southbound Albourne to Patcham
Slip and lane closures for maintenance works</t>
  </si>
  <si>
    <t>A27</t>
  </si>
  <si>
    <t>A27 westbound Southerham to Ashcombe roundabout carriageway closure</t>
  </si>
  <si>
    <t xml:space="preserve">Overall Scheme Details: A27 both directions Southerham Roundabout to Ashcombe Roundabout 
Carriageway closure for surface works </t>
  </si>
  <si>
    <t>A27 eastbound Warblington between exit and entry slip road carriageway closure</t>
  </si>
  <si>
    <t>Overall Scheme Details: A27 both directions Langstone to Fishbourne roundabout
carraigeway, slip road and lane closures for barrier works</t>
  </si>
  <si>
    <t>M20 eastbound Jct 10a entry slip road closure</t>
  </si>
  <si>
    <t>Overall Scheme Details: M20 eastbound Jct 10 to Jct 11
Slip and lane closure for barrier works</t>
  </si>
  <si>
    <t>A27 northbound A2270 Jct to Cophall roundabout carriageway closure</t>
  </si>
  <si>
    <t>Overall Scheme Details: A27 northbound Gainsborough Lane to Cophall Rbt 
carriageway closure for maintenance work</t>
  </si>
  <si>
    <t>M20 Westbound Jct 1 carriageway closure between the exit and entry slip roads</t>
  </si>
  <si>
    <t>Overall Scheme Details: M20 Westbound Jct 2 to A20 Westbound Ruxley
Carriageway and lane closure for routine maintenance works
Diversion via National Highways Network</t>
  </si>
  <si>
    <t>A1001</t>
  </si>
  <si>
    <t>A1001 Northbound Jct 3 Exit slip road closure</t>
  </si>
  <si>
    <t xml:space="preserve">Overall Scheme Details: A1001 Northbound to A1(M) Jct 3 roundabout
Lane and slip road closure for maintenance works </t>
  </si>
  <si>
    <t>A3 Westbound Esher Common Entry Slip road closure</t>
  </si>
  <si>
    <t>Overall Scheme Details: A3 Westbound Esher Common to Painshill 
Slip road and lane closure for urgent carriageway repairs 
Diversion via Local Authority network</t>
  </si>
  <si>
    <t>A30 eastbound Liftondown to Sourton Cross carriageway closure</t>
  </si>
  <si>
    <t>Overall Scheme Details: A30 eastbound Liftondown to Sourton Cross carriageway closure for structural maintenance
Diversion A388 - Fore Street - New Road - Station Road - Baring Ct - Sourton Cross</t>
  </si>
  <si>
    <t>A30 eastbound Stowford Cross entry slip road closure</t>
  </si>
  <si>
    <t>M54</t>
  </si>
  <si>
    <t>M54 eastbound Jct 6 entry slip road closure</t>
  </si>
  <si>
    <t>Overall Scheme Details: M54 eastbound Jct 6 to Jct 5.
Carriageway closure for maintenance works. 
Diversion via National Highways and local authority network.</t>
  </si>
  <si>
    <t>A50 westbound Cockster exit slip road closure</t>
  </si>
  <si>
    <t xml:space="preserve">Overall Scheme Details: A50 westbound Cockster.
Exit slip road closure for maintenance works.
Diversion via National Highways network. 
</t>
  </si>
  <si>
    <t>A46 both directions M4 Jct 18 to Cold Ashton roundabout carriageway closure</t>
  </si>
  <si>
    <t xml:space="preserve">Overall Scheme Details: A46 both directions M4 Jct 18 to Cold Ashton roundabout - carriageway closure for drainage works.
Southbound diversion via - M4 eastbound to Jct 17, A350 southbound, A420 westbound to re-join A46. Northbound diversion in reverse. 
Southbound non-motorway diversion via - A46 northbound, B4465 westbound, A4174 southbound, A420 eastbound to re-join A46. Northbound diversion in reverse.
</t>
  </si>
  <si>
    <t>A36</t>
  </si>
  <si>
    <t>A36 both directions Alderbury to Wellow carriageway closure</t>
  </si>
  <si>
    <t>Overall Scheme Details: A36 both directions Alderbury to Wellow carriageway closure for horticulture
diversion - northbound to College Roundabout, Churchill Way S, New Bridge Road, Downton Road A338 to Ringwood, A31 east to Ower, A36 north</t>
  </si>
  <si>
    <t>A36 eastbound Alderbury entry slip roads closed</t>
  </si>
  <si>
    <t>A417 southbound Air Balloon roundabout to Burford Road Jct carriageway closure (46/6 to 33/2)</t>
  </si>
  <si>
    <t>Overall Scheme Details: A417 southbound Air Balloon roundabout to Burford Road Jct - carriageway closure for emergency horticultural works.
Diversion via - A436, A40, A429 and rejoin A417 at Burford Road.</t>
  </si>
  <si>
    <t>A34 southbound Three Maids Hill to M3 Jct 9 carriageway closure</t>
  </si>
  <si>
    <t>M27 eastbound Jct 7 entry slip road closure</t>
  </si>
  <si>
    <t>M27 eastbound Jct 8 exit slip road closure</t>
  </si>
  <si>
    <t>A3 northbound Milford exit slip road closure</t>
  </si>
  <si>
    <t xml:space="preserve">Overall Scheme Details: A3 northbound Milford.
Slip road and lane closures for maintenance work.
</t>
  </si>
  <si>
    <t>A3 northbound Milford entry slip road closure</t>
  </si>
  <si>
    <t>M4 westbound Jct 12  exit slip road closure</t>
  </si>
  <si>
    <t>Overall Scheme Details: M4 westbound Jct 12
Slip and lane closure for drainage works</t>
  </si>
  <si>
    <t>M4 westbound Jct 12 entry slip road closure</t>
  </si>
  <si>
    <t>A3 northbound Dennis exit slip road closure</t>
  </si>
  <si>
    <t>M275</t>
  </si>
  <si>
    <t>M275 northbound to A27 eastbound link road closure</t>
  </si>
  <si>
    <t>Overall Scheme Details: A27 westbound Hilsea to M27 Jct 12 and M275 northbound.
Carriageway and and lane closure for maintenance work.</t>
  </si>
  <si>
    <t>A27 westbound Hilsea to M27 Jct 12 carriageway closure (including link road to M275 southbound)</t>
  </si>
  <si>
    <t>A3M</t>
  </si>
  <si>
    <t>A3M northbound Jct 5 entry slip road closure</t>
  </si>
  <si>
    <t>Overall Scheme Details: A3M northbound Jct 5.
Slip road closure for technology work.</t>
  </si>
  <si>
    <t>A3 northbound Longmoor exit slip road closure</t>
  </si>
  <si>
    <t xml:space="preserve">Overall Scheme Details: A3 northbound Longmoor.
Slip road and lane closure for maintenance work.
</t>
  </si>
  <si>
    <t>A34 northbound Graces Lane exit slip road closure</t>
  </si>
  <si>
    <t>Overall Scheme Details: A34 northbound Graces Lane/Chieveley.
Slip road and lane closure for maintenance work.</t>
  </si>
  <si>
    <t>M3 northbound Jct 4 entry slip road closure</t>
  </si>
  <si>
    <t>Overall Scheme Details: M3 northbound Jct 4.
Slip road closure for maintenance work.</t>
  </si>
  <si>
    <t>A23 southbound Hickstead entry slip road closure</t>
  </si>
  <si>
    <t xml:space="preserve">Overall Scheme Details: A23 southbound Hickstead to Albourne,
Slip closure for maintenance works </t>
  </si>
  <si>
    <t>A23 southbound Mill lane exit slip road closure</t>
  </si>
  <si>
    <t>A27 eastbound Ashcombe roundabout to Southerham roundabout carriageway closure</t>
  </si>
  <si>
    <t>A2070</t>
  </si>
  <si>
    <t>A2070 eastbound Park Farm entry slip road closure</t>
  </si>
  <si>
    <t>Overall Scheme Details: A2070 eastbound Cloverleaf to M20 Jct 10
slip road and lane closure for maintenance works</t>
  </si>
  <si>
    <t>A2070 eastbound Park Farm exit slip road closure</t>
  </si>
  <si>
    <t>A2 eastbound Cobham exit slip road closure</t>
  </si>
  <si>
    <t>Overall Scheme Details: A2 eastbound Singlewell to M2 Jct 1,
Slip road and lane closures for maintenance works.</t>
  </si>
  <si>
    <t>A2 eastbound Cobham entry slip road closure</t>
  </si>
  <si>
    <t>M2 eastbound Jct 1 exit slip road closure</t>
  </si>
  <si>
    <t>M20 westbound Jct 12 entry slip road closure</t>
  </si>
  <si>
    <t>Overall Scheme Details: M20 both directions Jct 12 to Jct 13
slip road closure for survey works</t>
  </si>
  <si>
    <t>A27 eastbound Bognor to Portfield carriageway closure</t>
  </si>
  <si>
    <t>Overall Scheme Details: A27 eastbound Bognor Road roundabout to Portfield roundabout,
Carriageway closure for maintenance works.</t>
  </si>
  <si>
    <t>A12 southbound Jct 29 exit slip road closure</t>
  </si>
  <si>
    <t>A12 southbound Old Ipswich Road entry slip road closure</t>
  </si>
  <si>
    <t>A12 southbound Jct 28 exit slip road closure</t>
  </si>
  <si>
    <t>A14 eastbound Jct 41 exit slip - road closure</t>
  </si>
  <si>
    <t>Overall Scheme Details: A14 eastbound
Jct 41 exit slip - road closure and diversion route on behalf of Suffolk County Council</t>
  </si>
  <si>
    <t>A14 eastbound Layby closure</t>
  </si>
  <si>
    <t>A14 eastbound Jct 10 to Jct 13 carriageway closure</t>
  </si>
  <si>
    <t>M1 southbound Jct 22 exit slip road closure</t>
  </si>
  <si>
    <t>M1 northbound Jct 23 exit slip road closure</t>
  </si>
  <si>
    <t>Overall Scheme Details: M1 northbound and southbound Jct 23 to Jct 23a
Slip road and lane closure due to electrical works
Diversion via National Highways network and local authority network</t>
  </si>
  <si>
    <t>A428</t>
  </si>
  <si>
    <t>A428 both directions Eltisley to Caxton Gibbet Roundabout carriageway closure</t>
  </si>
  <si>
    <t>Overall Scheme Details: A428 both directions
Crown Roundabout to Cambourne - carriageway closure, lane closure, diversion route and narrow lanes for construction - bypass/new on behalf of National Highways</t>
  </si>
  <si>
    <t>A1 northbound Wyboston to Buckden carriageway closure</t>
  </si>
  <si>
    <t>Overall Scheme Details: A1 both directions 
Wyboston to Alconbury - carriageway closure, lane closure and diversion route for white lining/road markings on behalf of National Highways</t>
  </si>
  <si>
    <t>A1 southbound Brampton Hut entry slip road closure</t>
  </si>
  <si>
    <t>A1 northbound Brampton Hut exit slip road closure</t>
  </si>
  <si>
    <t>A421 eastbound Cardington Interchange to Renhold Interchange carriageway closure</t>
  </si>
  <si>
    <t>Overall Scheme Details: A421 eastbound 
A603 Cardington to Renhold - carriageway closure for carriageway - reconstruction/renewal on behalf of National Highways</t>
  </si>
  <si>
    <t>M1 northbound Jct 14 to Jct 15 carriageway closure</t>
  </si>
  <si>
    <t>Overall Scheme Details: M1 northbound
Jct 14 to Jct 15 - carriageway closure, entry slip road closure, lane closure and diversion route due to structure - maintenance works on behalf of National Highways</t>
  </si>
  <si>
    <t>A14 westbound Jct 31 entry slip road closure</t>
  </si>
  <si>
    <t>Overall Scheme Details: A14 westbound 
Jct 31 - carriageway closure for communications on behalf of National Highways</t>
  </si>
  <si>
    <t>A5 northbound Portway roundabout exit slip closure</t>
  </si>
  <si>
    <t>Overall Scheme Details: A5 northbound
Portway Roundabout exit slip road closure for electrical works on behalf of National Highways</t>
  </si>
  <si>
    <t>M6 southbound Jct 4 exit slip road closure</t>
  </si>
  <si>
    <t>M40 northbound Jct 15 entry slip road closure</t>
  </si>
  <si>
    <t>Overall Scheme Details: M42 both directions Jct 3 to Jct 4 &amp; M40 Jct 15. 
Carriageway closure for maintenance works. 
Diversion via National Highways and local authority network.</t>
  </si>
  <si>
    <t>M42 southbound Jct 9 to Jct 7 carriageway closure</t>
  </si>
  <si>
    <t>Overall Scheme Details: M42 both directions Jct 5a to Jct 9.
Carriageway closures for HS2 works.
Diversion via National Highways and local authority network.</t>
  </si>
  <si>
    <t>M42 southbound Jct 8 to M6 northbound Jct 4a link road closure</t>
  </si>
  <si>
    <t>M5 northbound Jct 6 to Jct 5 carriageway closure</t>
  </si>
  <si>
    <t>Overall Scheme Details: M5 northbound Jct 6 to Jct 5.
Carriageway closure for maintenance works. 
Diversion via National Highways and local authority network.</t>
  </si>
  <si>
    <t>A50 westbound Meir entry slip road closure</t>
  </si>
  <si>
    <t>Overall Scheme Details: A50 westbound Meir.
Entry slip road closure for maintenance works.
Diversion via National Highways and local authority network.</t>
  </si>
  <si>
    <t>A5 westbound Mile Oak to Weeford carriageway closure</t>
  </si>
  <si>
    <t xml:space="preserve">Overall Scheme Details: A5 both directions Mile Oak to Weeford.
Carriageway closure for maintenance works. 
Diversion via National Highways and local authority network. 
</t>
  </si>
  <si>
    <t>A5 westbound Mile Oak entry slip road closure</t>
  </si>
  <si>
    <t>A5 eastbound Weeford to Mile Oak carriageway closure</t>
  </si>
  <si>
    <t>Overall Scheme Details: M6 southbound Jct 15.
Exit slip closure for maintenance works.
Diversion via National Highways.</t>
  </si>
  <si>
    <t>A5 eastbound Marlborough Way entry slip road closure</t>
  </si>
  <si>
    <t xml:space="preserve">Overall Scheme Details: A5 eastbound Marlborough Way.
Entry slip road closure for maintenance works.
Diversion via National Highways and local authority network.  </t>
  </si>
  <si>
    <t>M42 northbound Jct 5 between the exit and entry slip roads carriageway closure</t>
  </si>
  <si>
    <t xml:space="preserve">Overall Scheme Details: M42 northbound Jct 6.
Between the exit and entry slip roads carriageway closure for emergency maintenance works. 
Diversion via National Highways network. </t>
  </si>
  <si>
    <t>M56 Westbound Jct 3A entry slip road closure</t>
  </si>
  <si>
    <t>M58 Eastbound Jct 4 exit slip road closure</t>
  </si>
  <si>
    <t>A666</t>
  </si>
  <si>
    <t>A666 Southbound to A580 Eastbound link road closure</t>
  </si>
  <si>
    <t>Overall Scheme Details: M61 southbound J3 to J1 - carriageway closure for drainage on behalf of National Highways</t>
  </si>
  <si>
    <t>M67</t>
  </si>
  <si>
    <t>M67 Westbound Jct 2 to Jct 0 Carriageway Closure</t>
  </si>
  <si>
    <t>Overall Scheme Details: M67 both directions J24 M60 to J4 M67 - carriageway closure for barriers - permanent on behalf of National Highways</t>
  </si>
  <si>
    <t>A666 northbound Kearsley to A673 carriageway closure</t>
  </si>
  <si>
    <t>Overall Scheme Details: M61 northbound M61Nb Kearsley Spur to St Peters Way - carriageway for lha works on behalf of Bolton Metropolitan Borough Council</t>
  </si>
  <si>
    <t>A56 Southbound Rising Bridge to Bent Gate Carriageway Closure</t>
  </si>
  <si>
    <t>Overall Scheme Details: A56 Northbound and Southbound rising bridge to bent gate - Carriageway Closure for Horticulture (Cutting and Planting)</t>
  </si>
  <si>
    <t>A56 Southbound Bent Gate exit slip road closure</t>
  </si>
  <si>
    <t>A56 Southbound Grane Road entry slip road closure</t>
  </si>
  <si>
    <t>A550 Northbound and Southbound Hooton Green to Badgers Rake  carriageway closure</t>
  </si>
  <si>
    <t xml:space="preserve">Overall Scheme Details: A550 Northbound and Southbound Hooton Green to Badgers Rake Lane - Carriageway Closure for Drainage on behalf of Amey </t>
  </si>
  <si>
    <t>M60 clockwise jct 23 to 24 carriageway closure  inc jct 23 entry slip roads and jct 24 exit slip road</t>
  </si>
  <si>
    <t>Overall Scheme Details: M60 both directions J23 to J24 - carriageway closure for structure - maintenance on behalf of National Highways</t>
  </si>
  <si>
    <t>A63 westbound Roger Millward Way to Daltry St, carriageway closure</t>
  </si>
  <si>
    <t>Overall Scheme Details: A63 eastbound and westbound Brighton street to Roger Millward Way.
Carriageway and lane closures for construction improvement.
Diversion route in place via local highway authority network.</t>
  </si>
  <si>
    <t>A63 westbound Daltry St exit slip road closure</t>
  </si>
  <si>
    <t>A63 westbound Mytongate roundabout exit and entry slip road closure</t>
  </si>
  <si>
    <t>A63 westbound Mount Pleasant entry slip road closure</t>
  </si>
  <si>
    <t>M1 northbound Jct 33 entry slip road closure</t>
  </si>
  <si>
    <t xml:space="preserve">Overall Scheme Details: M1 northbound Jct 33 to Jct 34 
carriageway and slip road closures for carriageway reconstruction
diversion via A631 and Local Authority </t>
  </si>
  <si>
    <t>M1 northbound Jct 34 exit slip road closure</t>
  </si>
  <si>
    <t>M1 northbound Jct 33 to Jct 34 carriageway closure</t>
  </si>
  <si>
    <t>A1M southbound Jct 37 exit slip road closure</t>
  </si>
  <si>
    <t>Overall Scheme Details: A1M southbound Jct 37 to Jct 36
carriageway closure for works on behalf of City of Doncaster Council
diversion via A1M</t>
  </si>
  <si>
    <t>M18 northbound Jct 7 to M62 westbound Jct 35, carriageway closure</t>
  </si>
  <si>
    <t xml:space="preserve">Overall Scheme Details: M18 northbound Jct 6 to Jct 7. M62 westbound Jct 35
Carriageway closure for general cleaning and maintenace
Diversion M18 M62 A614
</t>
  </si>
  <si>
    <t>M1 southbound Jct 36 to Jct 35 carriageway closure</t>
  </si>
  <si>
    <t>M1 southbound Jct 36 entry slip road closure</t>
  </si>
  <si>
    <t>M1 southbound Jct 35a entry slip road closure</t>
  </si>
  <si>
    <t>M1 southbound Jct 35 exit slip road closure</t>
  </si>
  <si>
    <t>M6 Southbound Southwaite services exit slip road closure</t>
  </si>
  <si>
    <t>Overall Scheme Details: M6 Southbound Junction 42 to 41
Various lane closures and carriageway closure for Patching and road marking/stud reinstatements.</t>
  </si>
  <si>
    <t>M6 Southbound Jct 42 Entry slip road closure</t>
  </si>
  <si>
    <t>M6 Southbound Jct 42 to 41 Carriageway closure (Mp 484/6 - 464/1)</t>
  </si>
  <si>
    <t>A66 Teesside Park westbound entry slip road closure</t>
  </si>
  <si>
    <t>Overall Scheme Details: A66 eastbound and westbound Teesside Park
Carriageway closure and lane closure for Drainage work</t>
  </si>
  <si>
    <t>A1 Jct 69 to Jct 65 southbound carriageway closure</t>
  </si>
  <si>
    <t>Overall Scheme Details: A1 northbound and southbound Jct 63 to Jct 71
carriageway closure for gantry painting</t>
  </si>
  <si>
    <t>A1 Jct 66 southbound exit slip road closure</t>
  </si>
  <si>
    <t>A1 Jct 68 southbound exit slip road closure</t>
  </si>
  <si>
    <t>A1 Jct 67 southbound entry slip closure</t>
  </si>
  <si>
    <t>A1 Jct 66 southbound entry slip road closure</t>
  </si>
  <si>
    <t>A1 Jct 68 southbound entry slip road closure</t>
  </si>
  <si>
    <t>A1 Jct 69 southbound entry slip road closure</t>
  </si>
  <si>
    <t>A1 Jct 67 southbound exit slip road closure</t>
  </si>
  <si>
    <t>A1 Jct 65 southbound exit slip road closure</t>
  </si>
  <si>
    <t>A19 southbound A1046 Portrack to A66 Stockton Road Interchange including exit and entry slip roads carriageway closure</t>
  </si>
  <si>
    <t>Overall Scheme Details: A19 north and southbound Tees Viaduct (A1046 Portrack to A66 Stockton Road Interchange)
Carriageway closures and lane closures for maintenance works</t>
  </si>
  <si>
    <t>A168 northbound Dishforth to A170 York Road Interchange carriageway closure including slip roads</t>
  </si>
  <si>
    <t>Overall Scheme Details: A168 northbound Dishforth to A170 York Road Interchange carriageway closure including slip roads and southbound A170 York Road to Dishforth lane closure for essential maintenance</t>
  </si>
  <si>
    <t>Overall Scheme Details: A249 both directions Grovehurst entry slip to exit slip.  
for Grovehurst seeding works and litter picking.</t>
  </si>
  <si>
    <t>A30 westbound and eastbound  Daisymount to Langford Honiton Full Closure</t>
  </si>
  <si>
    <t xml:space="preserve">Overall Scheme Details: A30 westbound and eastbound Daisymount to Turks Head Honiton Scheme Works - Full Closure
</t>
  </si>
  <si>
    <t>A50 Westbound Jct 4 Full Closure and Entry Slip Roads</t>
  </si>
  <si>
    <t>Overall Scheme Details: A50 DBFO - Derby Southern Bypass - Westbound Carriageway - Full Closures - A38 Jct 4 to A516 Jct 5 - Resurfacing and Lining Works</t>
  </si>
  <si>
    <t>M25 Anti-Clockwise Jct 25 to Jct 23 Carriageway closure</t>
  </si>
  <si>
    <t>Overall Scheme Details: M25 Anti-Clockwise Jct 25 to Jct 23
Carriageway closure for testing works. 
Diversion via National Highways and Local Authorities roads</t>
  </si>
  <si>
    <t>M25 anticlockwise Jct 10 to Jct 9 carriageway closure</t>
  </si>
  <si>
    <t>Overall Scheme Details: M25 anticlockwise Jct 10 to Jct 9
Carriageway and slip road closures for concrete bay replacement works. 
Diversion via local authorities</t>
  </si>
  <si>
    <t>M25 Anticlockwise Jct 21A Entry Slip road closure</t>
  </si>
  <si>
    <t xml:space="preserve">Overall Scheme Details: M25 Anticlockwise Jct 21A and A405 Northbound Jct North Orbital road 
Lane and slip road closure for surfacing works 
Diversion via Local Authorities network </t>
  </si>
  <si>
    <t>M20 Westbound Jct 1 exit slip road road closure</t>
  </si>
  <si>
    <t>Overall Scheme Details: M20 Westbound Jct 2 to Jct 1
Lane and slip road closure for routine maintenance works
Diversion via National Highways and Local Authorities Network</t>
  </si>
  <si>
    <t>A1089</t>
  </si>
  <si>
    <t>A1089 Northbound to A13 Eastbound link road closure</t>
  </si>
  <si>
    <t>Overall Scheme Details: A13 Eastbound Stifford Interchange to A1089 Southbound
Link road closure for routine maintenance works
Diversions via Local Authority and National Highway network</t>
  </si>
  <si>
    <t>A13</t>
  </si>
  <si>
    <t>A13 Eastbound Stifford Interchange to A1089 Southbound link road closure</t>
  </si>
  <si>
    <t>A3 Northbound WIsley carriageway closure between the exit and entry slip road</t>
  </si>
  <si>
    <t xml:space="preserve">Overall Scheme Details: A3 Northbound Wisley between the slip roads
Carriageway and lane closure for technology works 
Diversion via National Highway network
</t>
  </si>
  <si>
    <t>M1 Northbound Jct 5 to London Gateway Services exit slip road closure</t>
  </si>
  <si>
    <t xml:space="preserve">Overall Scheme Details: M1 Northbound Jct 5 to London Gateway Services 
Lane and exit slip road closure for carriageway repairs
Diversion via National Highways and Local Authorities Network </t>
  </si>
  <si>
    <t>A3 Southbound Painshill to Wisley carriageway closure</t>
  </si>
  <si>
    <t>Overall Scheme Details: A3 Southbound Painshill to Wisley 
Carriageway and slip road closure for technology works
Diversion via Local Authority and National Highway network</t>
  </si>
  <si>
    <t>M25 Clockwise Jct 5 Link Road link road closure</t>
  </si>
  <si>
    <t>Overall Scheme Details: M25 Clockwise Jct 4 to Jct 5
Lane and link road closure for emergency hazardous tree removal
Diversion via National Highways and Local Authorities Network</t>
  </si>
  <si>
    <t>A3 Eastbound Esher Common Entry Slip road closure</t>
  </si>
  <si>
    <t>Overall Scheme Details: A3 Eastbound Esher Common
Slip road closure for urgent signage works 
Diversion via Local Authority network</t>
  </si>
  <si>
    <t>A1(M) Northbound Jct 1 entry slip road closure</t>
  </si>
  <si>
    <t xml:space="preserve">Overall Scheme Details: M25 Clockwise Jct 23 
Lane and slip road closure for emergency electrical works 
Diversion via National Highways and Local Authorities Network 
</t>
  </si>
  <si>
    <t>M11 Northbound Jct 6 carriageway closure</t>
  </si>
  <si>
    <t xml:space="preserve">Overall Scheme Details: M11 Northbound Jct 5 to Jct 6 
Carriageway and lane closure for urgent pothole repairs
Diversion via National Highways Network </t>
  </si>
  <si>
    <t>Overall Scheme Details: M25 Anti-clockwise Jct 8 to Jct 7
Lane and link road closure for emergency safety fence repairs
Diversion via National Highways and Local Authorities Network</t>
  </si>
  <si>
    <t>M40 Northbound Jct 10 to Jct 11 carriageway closure</t>
  </si>
  <si>
    <t>Overall Scheme Details: M40 Northbound.
Jct 9 to Jct 11 Lane closures, slip road closures and diversion route for maintenance works.
Diversion via national highways network</t>
  </si>
  <si>
    <t>M40 Northbound Jct 10 entry slip road closure</t>
  </si>
  <si>
    <t>M40 Northbound Jct 11 exit slip road closure</t>
  </si>
  <si>
    <t>M40 Southbound Jct 2 to Jct 1 full carriageway closure</t>
  </si>
  <si>
    <t>Overall Scheme Details: M40 Southbound,
Jct 3 to Jct 1a lane closures, carriageway closure and diversion for maintenance work
Diversion via National Highway network and local authority road</t>
  </si>
  <si>
    <t>M40 Southbound Jct 2 entry slip road closure</t>
  </si>
  <si>
    <t>M40 Northbound Jct 6 entry slip road closure</t>
  </si>
  <si>
    <t>Overall Scheme Details: M40 Northbound Jct 5, lane closures, carriageway closures, slip road closures and diversion route for maintenance works.
Diversion via National Highways network and local authority roads.</t>
  </si>
  <si>
    <t>M40 Northbound Jct 5 to Jct 6 carriageway closure</t>
  </si>
  <si>
    <t>M40 Northbound, Jct 2 to Jct 4, carriageway closure.</t>
  </si>
  <si>
    <t>Overall Scheme Details: M40 Northbound, Jct 2 to Jct 4.
Lane closures, carriageway closure, slip road closure and diversion route for emergency maintenance works.
Diversion route via national highways and local authority roads.</t>
  </si>
  <si>
    <t>M40 Northbound, Jct 4, Exit slip road closure.</t>
  </si>
  <si>
    <t>M4 eastbound Jct 23 to 22 Prince of Wales Bridge carriageway closure</t>
  </si>
  <si>
    <t>Overall Scheme Details: M4 eastbound Jct 23 to 22 Prince of Wales bridge carriageway closure for urgent structural works.
Diversion via M48 eastbound Jct 2 exit and entry slip roads, 7.5T weight limit suspended with traffic light control</t>
  </si>
  <si>
    <t>M6 Southbound Southwaite services entry slip road closure</t>
  </si>
  <si>
    <t>A249  Grovehurst Northbound entry slip</t>
  </si>
  <si>
    <t>A50 Westbound A515 Ashbourne Interchange Closure</t>
  </si>
  <si>
    <t>A249 Northbound Key Street exit slip</t>
  </si>
  <si>
    <t>A50 Eastbound A515 Ashbourne Interchange Closure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</si>
</sst>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dddd\ d\ mmm"/>
  </numFmts>
  <fonts count="53">
    <font>
      <sz val="12"/>
      <color theme="1"/>
      <name val="Arial"/>
      <family val="2"/>
    </font>
    <font>
      <sz val="11"/>
      <color indexed="8"/>
      <name val="Calibri"/>
      <family val="2"/>
    </font>
    <font>
      <sz val="11"/>
      <name val="Arial"/>
      <family val="2"/>
    </font>
    <font>
      <u/>
      <sz val="11"/>
      <color indexed="30"/>
      <name val="Arial"/>
      <family val="2"/>
    </font>
    <font>
      <sz val="10"/>
      <name val="Arial"/>
      <family val="2"/>
    </font>
    <font>
      <sz val="12"/>
      <color theme="1"/>
      <name val="Arial"/>
      <family val="2"/>
    </font>
    <font>
      <sz val="11"/>
      <color theme="1"/>
      <name val="Calibri"/>
      <family val="2"/>
      <scheme val="minor"/>
    </font>
    <font>
      <sz val="11"/>
      <color theme="0"/>
      <name val="Calibri"/>
      <family val="2"/>
      <scheme val="minor"/>
    </font>
    <font>
      <sz val="12"/>
      <color theme="0"/>
      <name val="Arial"/>
      <family val="2"/>
    </font>
    <font>
      <sz val="11"/>
      <color rgb="FF9C0006"/>
      <name val="Calibri"/>
      <family val="2"/>
      <scheme val="minor"/>
    </font>
    <font>
      <sz val="12"/>
      <color rgb="FF9C0006"/>
      <name val="Arial"/>
      <family val="2"/>
    </font>
    <font>
      <b/>
      <sz val="11"/>
      <color rgb="FFFA7D00"/>
      <name val="Calibri"/>
      <family val="2"/>
      <scheme val="minor"/>
    </font>
    <font>
      <b/>
      <sz val="12"/>
      <color rgb="FFFA7D00"/>
      <name val="Arial"/>
      <family val="2"/>
    </font>
    <font>
      <b/>
      <sz val="11"/>
      <color theme="0"/>
      <name val="Calibri"/>
      <family val="2"/>
      <scheme val="minor"/>
    </font>
    <font>
      <b/>
      <sz val="12"/>
      <color theme="0"/>
      <name val="Arial"/>
      <family val="2"/>
    </font>
    <font>
      <sz val="11"/>
      <color rgb="FF000000"/>
      <name val="Calibri"/>
      <family val="2"/>
      <scheme val="minor"/>
    </font>
    <font>
      <i/>
      <sz val="11"/>
      <color rgb="FF7F7F7F"/>
      <name val="Calibri"/>
      <family val="2"/>
      <scheme val="minor"/>
    </font>
    <font>
      <i/>
      <sz val="12"/>
      <color rgb="FF7F7F7F"/>
      <name val="Arial"/>
      <family val="2"/>
    </font>
    <font>
      <sz val="11"/>
      <color rgb="FF006100"/>
      <name val="Calibri"/>
      <family val="2"/>
      <scheme val="minor"/>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2"/>
      <color theme="10"/>
      <name val="Arial"/>
      <family val="2"/>
    </font>
    <font>
      <u/>
      <sz val="11"/>
      <color theme="10"/>
      <name val="Calibri"/>
      <family val="2"/>
      <scheme val="minor"/>
    </font>
    <font>
      <sz val="11"/>
      <color rgb="FF3F3F76"/>
      <name val="Calibri"/>
      <family val="2"/>
      <scheme val="minor"/>
    </font>
    <font>
      <sz val="12"/>
      <color rgb="FF3F3F76"/>
      <name val="Arial"/>
      <family val="2"/>
    </font>
    <font>
      <sz val="11"/>
      <color rgb="FFFA7D00"/>
      <name val="Calibri"/>
      <family val="2"/>
      <scheme val="minor"/>
    </font>
    <font>
      <sz val="12"/>
      <color rgb="FFFA7D00"/>
      <name val="Arial"/>
      <family val="2"/>
    </font>
    <font>
      <sz val="11"/>
      <color rgb="FF9C6500"/>
      <name val="Calibri"/>
      <family val="2"/>
      <scheme val="minor"/>
    </font>
    <font>
      <sz val="12"/>
      <color rgb="FF9C5700"/>
      <name val="Arial"/>
      <family val="2"/>
    </font>
    <font>
      <sz val="10"/>
      <color rgb="FF000000"/>
      <name val="Arial"/>
      <family val="2"/>
    </font>
    <font>
      <b/>
      <sz val="11"/>
      <color rgb="FF3F3F3F"/>
      <name val="Calibri"/>
      <family val="2"/>
      <scheme val="minor"/>
    </font>
    <font>
      <b/>
      <sz val="12"/>
      <color rgb="FF3F3F3F"/>
      <name val="Arial"/>
      <family val="2"/>
    </font>
    <font>
      <b/>
      <sz val="18"/>
      <color theme="3"/>
      <name val="Cambria"/>
      <family val="2"/>
      <scheme val="major"/>
    </font>
    <font>
      <sz val="18"/>
      <color theme="3"/>
      <name val="Cambria"/>
      <family val="2"/>
      <scheme val="major"/>
    </font>
    <font>
      <b/>
      <sz val="11"/>
      <color theme="1"/>
      <name val="Calibri"/>
      <family val="2"/>
      <scheme val="minor"/>
    </font>
    <font>
      <b/>
      <sz val="12"/>
      <color theme="1"/>
      <name val="Arial"/>
      <family val="2"/>
    </font>
    <font>
      <sz val="11"/>
      <color rgb="FFFF0000"/>
      <name val="Calibri"/>
      <family val="2"/>
      <scheme val="minor"/>
    </font>
    <font>
      <sz val="12"/>
      <color rgb="FFFF0000"/>
      <name val="Arial"/>
      <family val="2"/>
    </font>
    <font>
      <sz val="22"/>
      <color theme="1"/>
      <name val="Calibri"/>
      <family val="2"/>
      <scheme val="minor"/>
    </font>
    <font>
      <sz val="20"/>
      <color theme="1"/>
      <name val="Calibri"/>
      <family val="2"/>
      <scheme val="minor"/>
    </font>
    <font>
      <sz val="12"/>
      <name val="Calibri"/>
      <family val="2"/>
      <scheme val="minor"/>
    </font>
    <font>
      <sz val="11"/>
      <name val="Calibri"/>
      <family val="2"/>
      <scheme val="minor"/>
    </font>
    <font>
      <sz val="10"/>
      <color theme="1"/>
      <name val="Calibri"/>
      <family val="2"/>
      <scheme val="minor"/>
    </font>
    <font>
      <b/>
      <sz val="11"/>
      <color theme="1"/>
      <name val="Arial"/>
      <family val="2"/>
    </font>
    <font>
      <b/>
      <sz val="28"/>
      <color theme="1"/>
      <name val="Calibri"/>
      <family val="2"/>
      <scheme val="minor"/>
    </font>
    <font>
      <sz val="22"/>
      <color theme="0" tint="-0.249977111117893"/>
      <name val="Calibri"/>
      <family val="2"/>
      <scheme val="minor"/>
    </font>
    <font>
      <b/>
      <sz val="26"/>
      <color theme="1"/>
      <name val="Arial"/>
      <family val="2"/>
    </font>
    <font>
      <sz val="22"/>
      <name val="Hectelvia"/>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1"/>
      </top>
      <bottom/>
      <diagonal/>
    </border>
    <border>
      <left/>
      <right/>
      <top style="thin">
        <color theme="1"/>
      </top>
      <bottom style="thin">
        <color theme="1"/>
      </bottom>
      <diagonal/>
    </border>
  </borders>
  <cellStyleXfs count="459">
    <xf numFmtId="0" fontId="0" fillId="0" borderId="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5"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3"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5"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4"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5"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5"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5"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5"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5"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5"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5"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5"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5" fillId="18"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5" fillId="19"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5" fillId="20" borderId="0" applyNumberFormat="0" applyBorder="0" applyAlignment="0" applyProtection="0"/>
    <xf numFmtId="0" fontId="6" fillId="20"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5" fillId="21"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5" fillId="22"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6" borderId="0" applyNumberFormat="0" applyBorder="0" applyAlignment="0" applyProtection="0"/>
    <xf numFmtId="0" fontId="7" fillId="23" borderId="0" applyNumberFormat="0" applyBorder="0" applyAlignment="0" applyProtection="0"/>
    <xf numFmtId="0" fontId="5" fillId="23"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7" borderId="0" applyNumberFormat="0" applyBorder="0" applyAlignment="0" applyProtection="0"/>
    <xf numFmtId="0" fontId="7" fillId="24" borderId="0" applyNumberFormat="0" applyBorder="0" applyAlignment="0" applyProtection="0"/>
    <xf numFmtId="0" fontId="5" fillId="24"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5"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8" borderId="0" applyNumberFormat="0" applyBorder="0" applyAlignment="0" applyProtection="0"/>
    <xf numFmtId="0" fontId="7" fillId="26" borderId="0" applyNumberFormat="0" applyBorder="0" applyAlignment="0" applyProtection="0"/>
    <xf numFmtId="0" fontId="5" fillId="26"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8" fillId="27"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8" fillId="28"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8" fillId="29"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8" fillId="30"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8" fillId="31"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8" fillId="32" borderId="0" applyNumberFormat="0" applyBorder="0" applyAlignment="0" applyProtection="0"/>
    <xf numFmtId="0" fontId="7" fillId="32"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10" fillId="33" borderId="0" applyNumberFormat="0" applyBorder="0" applyAlignment="0" applyProtection="0"/>
    <xf numFmtId="0" fontId="9" fillId="33" borderId="0" applyNumberFormat="0" applyBorder="0" applyAlignment="0" applyProtection="0"/>
    <xf numFmtId="0" fontId="11" fillId="34" borderId="3" applyNumberFormat="0" applyAlignment="0" applyProtection="0"/>
    <xf numFmtId="0" fontId="11" fillId="34" borderId="3" applyNumberFormat="0" applyAlignment="0" applyProtection="0"/>
    <xf numFmtId="0" fontId="11" fillId="34" borderId="3" applyNumberFormat="0" applyAlignment="0" applyProtection="0"/>
    <xf numFmtId="0" fontId="12" fillId="34" borderId="3" applyNumberFormat="0" applyAlignment="0" applyProtection="0"/>
    <xf numFmtId="0" fontId="11" fillId="34" borderId="3" applyNumberFormat="0" applyAlignment="0" applyProtection="0"/>
    <xf numFmtId="0" fontId="13" fillId="35" borderId="4" applyNumberFormat="0" applyAlignment="0" applyProtection="0"/>
    <xf numFmtId="0" fontId="13" fillId="35" borderId="4" applyNumberFormat="0" applyAlignment="0" applyProtection="0"/>
    <xf numFmtId="0" fontId="13" fillId="35" borderId="4" applyNumberFormat="0" applyAlignment="0" applyProtection="0"/>
    <xf numFmtId="0" fontId="14" fillId="35" borderId="4" applyNumberFormat="0" applyAlignment="0" applyProtection="0"/>
    <xf numFmtId="0" fontId="13" fillId="35" borderId="4"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9" fillId="36" borderId="0" applyNumberFormat="0" applyBorder="0" applyAlignment="0" applyProtection="0"/>
    <xf numFmtId="0" fontId="18" fillId="36" borderId="0" applyNumberFormat="0" applyBorder="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5" applyNumberFormat="0" applyFill="0" applyAlignment="0" applyProtection="0"/>
    <xf numFmtId="0" fontId="20" fillId="0" borderId="5"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3" fillId="0" borderId="6" applyNumberFormat="0" applyFill="0" applyAlignment="0" applyProtection="0"/>
    <xf numFmtId="0" fontId="22" fillId="0" borderId="6"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5"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9" fillId="37" borderId="3" applyNumberFormat="0" applyAlignment="0" applyProtection="0"/>
    <xf numFmtId="0" fontId="28" fillId="37" borderId="3" applyNumberFormat="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1" fillId="0" borderId="8" applyNumberFormat="0" applyFill="0" applyAlignment="0" applyProtection="0"/>
    <xf numFmtId="0" fontId="30" fillId="0" borderId="8" applyNumberFormat="0" applyFill="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3" fillId="38" borderId="0" applyNumberFormat="0" applyBorder="0" applyAlignment="0" applyProtection="0"/>
    <xf numFmtId="0" fontId="32" fillId="38" borderId="0" applyNumberFormat="0" applyBorder="0" applyAlignment="0" applyProtection="0"/>
    <xf numFmtId="0" fontId="6" fillId="0" borderId="0"/>
    <xf numFmtId="0" fontId="15" fillId="0" borderId="0"/>
    <xf numFmtId="0" fontId="6" fillId="0" borderId="0"/>
    <xf numFmtId="0" fontId="15" fillId="0" borderId="0"/>
    <xf numFmtId="0" fontId="6" fillId="0" borderId="0"/>
    <xf numFmtId="0" fontId="6" fillId="0" borderId="0"/>
    <xf numFmtId="0" fontId="6" fillId="0" borderId="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4" fillId="0" borderId="0"/>
    <xf numFmtId="0" fontId="34" fillId="0" borderId="0"/>
    <xf numFmtId="0" fontId="34" fillId="0" borderId="0"/>
    <xf numFmtId="0" fontId="6" fillId="0" borderId="0"/>
    <xf numFmtId="0" fontId="6" fillId="0" borderId="0"/>
    <xf numFmtId="0" fontId="6" fillId="0" borderId="0"/>
    <xf numFmtId="0" fontId="6" fillId="0" borderId="0"/>
    <xf numFmtId="0" fontId="6" fillId="0" borderId="0"/>
    <xf numFmtId="0" fontId="34" fillId="0" borderId="0"/>
    <xf numFmtId="0" fontId="34" fillId="0" borderId="0"/>
    <xf numFmtId="0" fontId="5" fillId="0" borderId="0"/>
    <xf numFmtId="0" fontId="34" fillId="0" borderId="0"/>
    <xf numFmtId="0" fontId="5" fillId="39" borderId="9" applyNumberFormat="0" applyFont="0" applyAlignment="0" applyProtection="0"/>
    <xf numFmtId="0" fontId="6" fillId="39" borderId="9" applyNumberFormat="0" applyFont="0" applyAlignment="0" applyProtection="0"/>
    <xf numFmtId="0" fontId="6" fillId="39" borderId="9" applyNumberFormat="0" applyFont="0" applyAlignment="0" applyProtection="0"/>
    <xf numFmtId="0" fontId="6" fillId="39" borderId="9" applyNumberFormat="0" applyFont="0" applyAlignment="0" applyProtection="0"/>
    <xf numFmtId="0" fontId="6" fillId="39" borderId="9" applyNumberFormat="0" applyFont="0" applyAlignment="0" applyProtection="0"/>
    <xf numFmtId="0" fontId="6" fillId="39" borderId="9" applyNumberFormat="0" applyFont="0" applyAlignment="0" applyProtection="0"/>
    <xf numFmtId="0" fontId="6" fillId="39" borderId="9" applyNumberFormat="0" applyFont="0" applyAlignment="0" applyProtection="0"/>
    <xf numFmtId="0" fontId="1" fillId="39" borderId="9" applyNumberFormat="0" applyFont="0" applyAlignment="0" applyProtection="0"/>
    <xf numFmtId="0" fontId="6" fillId="39" borderId="9" applyNumberFormat="0" applyFont="0" applyAlignment="0" applyProtection="0"/>
    <xf numFmtId="0" fontId="6" fillId="39" borderId="9" applyNumberFormat="0" applyFont="0" applyAlignment="0" applyProtection="0"/>
    <xf numFmtId="0" fontId="6" fillId="39" borderId="9" applyNumberFormat="0" applyFont="0" applyAlignment="0" applyProtection="0"/>
    <xf numFmtId="0" fontId="6" fillId="39" borderId="9" applyNumberFormat="0" applyFont="0" applyAlignment="0" applyProtection="0"/>
    <xf numFmtId="0" fontId="6" fillId="39" borderId="9" applyNumberFormat="0" applyFont="0" applyAlignment="0" applyProtection="0"/>
    <xf numFmtId="0" fontId="6" fillId="39" borderId="9" applyNumberFormat="0" applyFont="0" applyAlignment="0" applyProtection="0"/>
    <xf numFmtId="0" fontId="6" fillId="39" borderId="9" applyNumberFormat="0" applyFont="0" applyAlignment="0" applyProtection="0"/>
    <xf numFmtId="0" fontId="6" fillId="39" borderId="9" applyNumberFormat="0" applyFont="0" applyAlignment="0" applyProtection="0"/>
    <xf numFmtId="0" fontId="6" fillId="39" borderId="9" applyNumberFormat="0" applyFont="0" applyAlignment="0" applyProtection="0"/>
    <xf numFmtId="0" fontId="6" fillId="39" borderId="9" applyNumberFormat="0" applyFont="0" applyAlignment="0" applyProtection="0"/>
    <xf numFmtId="0" fontId="6" fillId="39" borderId="9" applyNumberFormat="0" applyFont="0" applyAlignment="0" applyProtection="0"/>
    <xf numFmtId="0" fontId="35" fillId="34" borderId="10" applyNumberFormat="0" applyAlignment="0" applyProtection="0"/>
    <xf numFmtId="0" fontId="35" fillId="34" borderId="10" applyNumberFormat="0" applyAlignment="0" applyProtection="0"/>
    <xf numFmtId="0" fontId="35" fillId="34" borderId="10" applyNumberFormat="0" applyAlignment="0" applyProtection="0"/>
    <xf numFmtId="0" fontId="36" fillId="34" borderId="10" applyNumberFormat="0" applyAlignment="0" applyProtection="0"/>
    <xf numFmtId="0" fontId="35" fillId="34" borderId="10"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40" fillId="0" borderId="11" applyNumberFormat="0" applyFill="0" applyAlignment="0" applyProtection="0"/>
    <xf numFmtId="0" fontId="39" fillId="0" borderId="11" applyNumberFormat="0" applyFill="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cellStyleXfs>
  <cellXfs count="37">
    <xf numFmtId="0" fontId="0" fillId="0" borderId="0" xfId="0"/>
    <xf numFmtId="0" fontId="43" fillId="40" borderId="0" xfId="0" applyFont="1" applyFill="1" applyAlignment="1">
      <alignment horizontal="left" vertical="top"/>
    </xf>
    <xf numFmtId="0" fontId="44" fillId="40" borderId="0" xfId="0" applyFont="1" applyFill="1" applyAlignment="1">
      <alignment horizontal="left" vertical="top"/>
    </xf>
    <xf numFmtId="0" fontId="45" fillId="0" borderId="0" xfId="0" applyFont="1" applyAlignment="1">
      <alignment horizontal="left" vertical="top"/>
    </xf>
    <xf numFmtId="0" fontId="46" fillId="0" borderId="0" xfId="0" applyFont="1" applyAlignment="1">
      <alignment horizontal="left" vertical="top" wrapText="1"/>
    </xf>
    <xf numFmtId="0" fontId="6" fillId="40" borderId="0" xfId="0" applyFont="1" applyFill="1" applyAlignment="1">
      <alignment horizontal="left" vertical="top"/>
    </xf>
    <xf numFmtId="0" fontId="47" fillId="40" borderId="0" xfId="0" applyFont="1" applyFill="1" applyAlignment="1">
      <alignment horizontal="left" vertical="top"/>
    </xf>
    <xf numFmtId="20" fontId="48" fillId="41" borderId="1" xfId="0" applyNumberFormat="1" applyFont="1" applyFill="1" applyBorder="1" applyAlignment="1" applyProtection="1">
      <alignment horizontal="center" vertical="center" wrapText="1"/>
      <protection locked="0"/>
    </xf>
    <xf numFmtId="0" fontId="48" fillId="41" borderId="1" xfId="0" applyFont="1" applyFill="1" applyBorder="1" applyAlignment="1" applyProtection="1">
      <alignment horizontal="center" vertical="center" wrapText="1"/>
      <protection locked="0"/>
    </xf>
    <xf numFmtId="0" fontId="45" fillId="0" borderId="0" xfId="0" applyFont="1" applyAlignment="1">
      <alignment horizontal="left" vertical="top" wrapText="1"/>
    </xf>
    <xf numFmtId="20" fontId="45" fillId="0" borderId="0" xfId="0" applyNumberFormat="1" applyFont="1" applyAlignment="1">
      <alignment horizontal="left" vertical="top" wrapText="1"/>
    </xf>
    <xf numFmtId="20" fontId="46" fillId="0" borderId="0" xfId="0" applyNumberFormat="1" applyFont="1" applyAlignment="1">
      <alignment horizontal="left" vertical="top" wrapText="1"/>
    </xf>
    <xf numFmtId="22" fontId="0" fillId="40" borderId="2" xfId="0" applyNumberFormat="1" applyFill="1" applyBorder="1" applyAlignment="1">
      <alignment horizontal="left" vertical="top" wrapText="1"/>
    </xf>
    <xf numFmtId="0" fontId="0" fillId="40" borderId="2" xfId="0" applyFill="1" applyBorder="1" applyAlignment="1">
      <alignment horizontal="left" vertical="top" wrapText="1"/>
    </xf>
    <xf numFmtId="0" fontId="0" fillId="0" borderId="2" xfId="0" applyBorder="1" applyAlignment="1">
      <alignment horizontal="left" vertical="top" wrapText="1"/>
    </xf>
    <xf numFmtId="22" fontId="0" fillId="0" borderId="2" xfId="0" applyNumberFormat="1" applyBorder="1" applyAlignment="1">
      <alignment horizontal="left" vertical="top" wrapText="1"/>
    </xf>
    <xf numFmtId="0" fontId="0" fillId="0" borderId="0" xfId="0" applyAlignment="1">
      <alignment horizontal="left" vertical="top" wrapText="1"/>
    </xf>
    <xf numFmtId="22" fontId="0" fillId="0" borderId="0" xfId="0" applyNumberFormat="1" applyAlignment="1">
      <alignment horizontal="left" vertical="top" wrapText="1"/>
    </xf>
    <xf numFmtId="0" fontId="0" fillId="0" borderId="0" xfId="0" applyAlignment="1">
      <alignment vertical="top"/>
    </xf>
    <xf numFmtId="0" fontId="0" fillId="0" borderId="0" xfId="0" applyAlignment="1">
      <alignment vertical="top" wrapText="1"/>
    </xf>
    <xf numFmtId="22" fontId="0" fillId="0" borderId="0" xfId="0" applyNumberFormat="1" applyAlignment="1">
      <alignment vertical="top"/>
    </xf>
    <xf numFmtId="0" fontId="0" fillId="0" borderId="12" xfId="0" applyBorder="1" applyAlignment="1">
      <alignment vertical="top"/>
    </xf>
    <xf numFmtId="0" fontId="0" fillId="0" borderId="12" xfId="0" applyBorder="1" applyAlignment="1">
      <alignment vertical="top" wrapText="1"/>
    </xf>
    <xf numFmtId="22" fontId="0" fillId="0" borderId="12" xfId="0" applyNumberFormat="1" applyBorder="1" applyAlignment="1">
      <alignment vertical="top"/>
    </xf>
    <xf numFmtId="0" fontId="0" fillId="0" borderId="13" xfId="0" applyBorder="1" applyAlignment="1">
      <alignment vertical="top"/>
    </xf>
    <xf numFmtId="0" fontId="0" fillId="0" borderId="13" xfId="0" applyBorder="1" applyAlignment="1">
      <alignment vertical="top" wrapText="1"/>
    </xf>
    <xf numFmtId="22" fontId="0" fillId="0" borderId="13" xfId="0" applyNumberFormat="1" applyBorder="1" applyAlignment="1">
      <alignment vertical="top"/>
    </xf>
    <xf numFmtId="0" fontId="49" fillId="40" borderId="0" xfId="0" applyFont="1" applyFill="1" applyAlignment="1">
      <alignment horizontal="center" vertical="center"/>
    </xf>
    <xf numFmtId="14" fontId="50" fillId="43" borderId="0" xfId="0" applyNumberFormat="1" applyFont="1" applyFill="1" applyAlignment="1">
      <alignment horizontal="center" vertical="top"/>
    </xf>
    <xf numFmtId="0" fontId="4" fillId="40" borderId="0" xfId="375" applyFont="1" applyFill="1" applyAlignment="1">
      <alignment horizontal="center" vertical="center" wrapText="1"/>
    </xf>
    <xf numFmtId="0" fontId="2" fillId="0" borderId="0" xfId="375" applyFont="1" applyFill="1" applyAlignment="1">
      <alignment horizontal="center" vertical="top" wrapText="1"/>
    </xf>
    <xf numFmtId="164" fontId="44" fillId="40" borderId="0" xfId="0" applyNumberFormat="1" applyFont="1" applyFill="1" applyAlignment="1">
      <alignment horizontal="right" vertical="top"/>
    </xf>
    <xf numFmtId="0" fontId="52" fillId="42" borderId="0" xfId="375" applyFont="1" applyFill="1" applyAlignment="1">
      <alignment horizontal="center" vertical="top"/>
    </xf>
    <xf numFmtId="0" fontId="52" fillId="40" borderId="0" xfId="375" applyFont="1" applyFill="1" applyAlignment="1">
      <alignment horizontal="center" vertical="top"/>
    </xf>
    <xf numFmtId="0" fontId="52" fillId="0" borderId="0" xfId="375" applyFont="1" applyAlignment="1">
      <alignment horizontal="center" vertical="top"/>
    </xf>
    <xf numFmtId="164" fontId="44" fillId="40" borderId="0" xfId="0" applyNumberFormat="1" applyFont="1" applyFill="1" applyAlignment="1">
      <alignment horizontal="left" vertical="top"/>
    </xf>
    <xf numFmtId="0" fontId="51" fillId="40" borderId="0" xfId="0" quotePrefix="1" applyFont="1" applyFill="1" applyAlignment="1">
      <alignment horizontal="left" vertical="center" wrapText="1"/>
    </xf>
  </cellXfs>
  <cellStyles count="459">
    <cellStyle name="20% - Accent1" xfId="1" builtinId="30" customBuiltin="1"/>
    <cellStyle name="20% - Accent1 2" xfId="2" xr:uid="{C69D89AC-0A7E-4A27-8489-549FDBBDF155}"/>
    <cellStyle name="20% - Accent1 2 2" xfId="3" xr:uid="{85AFDF72-74E6-4DD2-8D4A-E06E91CFC9C6}"/>
    <cellStyle name="20% - Accent1 2 2 2" xfId="4" xr:uid="{1EDABD8A-3C83-49B6-B21D-7A78948F8134}"/>
    <cellStyle name="20% - Accent1 2 2 2 2" xfId="5" xr:uid="{A461DE92-22A8-4F57-B29F-4BD40CD8C00C}"/>
    <cellStyle name="20% - Accent1 2 2 2 2 2" xfId="6" xr:uid="{C2404297-9D82-4105-B71C-55945B8E5FB0}"/>
    <cellStyle name="20% - Accent1 2 2 2 3" xfId="7" xr:uid="{E593DADB-1268-4217-ADD9-F00630664CF3}"/>
    <cellStyle name="20% - Accent1 2 2 3" xfId="8" xr:uid="{D63B8502-867F-4AC9-AE99-ACE422EAEA50}"/>
    <cellStyle name="20% - Accent1 2 2 3 2" xfId="9" xr:uid="{B0AA20DF-8736-495F-97D2-633BEC54F738}"/>
    <cellStyle name="20% - Accent1 2 2 4" xfId="10" xr:uid="{E8DFFD16-379B-4F2F-9DF4-070FDCB02595}"/>
    <cellStyle name="20% - Accent1 2 2 5" xfId="11" xr:uid="{844D8B7B-934D-4FCF-92AB-9D1D684ED710}"/>
    <cellStyle name="20% - Accent1 2 3" xfId="12" xr:uid="{FFF49717-7CA7-45D4-AD42-2386C1DAE0E5}"/>
    <cellStyle name="20% - Accent1 2 3 2" xfId="13" xr:uid="{DE4D8AB1-F8B7-423B-AB46-685BDD730BD4}"/>
    <cellStyle name="20% - Accent1 2 3 2 2" xfId="14" xr:uid="{E24897CB-004E-4C11-9A2F-C5A7571B4028}"/>
    <cellStyle name="20% - Accent1 2 3 3" xfId="15" xr:uid="{45BB221B-5CF4-4449-99DF-1EB0A67DA36B}"/>
    <cellStyle name="20% - Accent1 2 4" xfId="16" xr:uid="{27EDD034-03D4-4334-A5A8-497ED03A36D3}"/>
    <cellStyle name="20% - Accent1 2 4 2" xfId="17" xr:uid="{5573C68E-A56F-474E-B20B-0E702EFB6D82}"/>
    <cellStyle name="20% - Accent1 2 5" xfId="18" xr:uid="{481D11C3-7814-4FF7-AAAD-DF9AA881F652}"/>
    <cellStyle name="20% - Accent1 3" xfId="19" xr:uid="{15631398-DDD3-4898-BC48-95F5FD9533A3}"/>
    <cellStyle name="20% - Accent1 3 2" xfId="20" xr:uid="{57E96119-B5D5-44C6-BD94-8FDD94CC5CC0}"/>
    <cellStyle name="20% - Accent1 4" xfId="21" xr:uid="{CF3F4217-0CFA-4F72-BC8B-1D56B48311B3}"/>
    <cellStyle name="20% - Accent2" xfId="22" builtinId="34" customBuiltin="1"/>
    <cellStyle name="20% - Accent2 2" xfId="23" xr:uid="{604588BA-32F5-431E-9C14-1B3857B607A8}"/>
    <cellStyle name="20% - Accent2 2 2" xfId="24" xr:uid="{F9AC1676-4BCA-4792-96AD-8EA778488CB9}"/>
    <cellStyle name="20% - Accent2 2 2 2" xfId="25" xr:uid="{134D24FB-72A4-490E-8B21-1A365BE29F70}"/>
    <cellStyle name="20% - Accent2 2 2 2 2" xfId="26" xr:uid="{BDC751CB-7363-4F63-8E63-678D47E109E2}"/>
    <cellStyle name="20% - Accent2 2 2 2 2 2" xfId="27" xr:uid="{CA3BACAE-AAA2-4F54-A4DA-9FFC4C3DB8B9}"/>
    <cellStyle name="20% - Accent2 2 2 2 3" xfId="28" xr:uid="{1CF3A36A-09E9-422D-8BE0-FD6D352D7EAE}"/>
    <cellStyle name="20% - Accent2 2 2 3" xfId="29" xr:uid="{DB2ED931-6BEF-4971-B253-66E870905537}"/>
    <cellStyle name="20% - Accent2 2 2 3 2" xfId="30" xr:uid="{833D33E5-F85F-4FC9-8683-E568C6E8440F}"/>
    <cellStyle name="20% - Accent2 2 2 4" xfId="31" xr:uid="{FBC3D15F-951A-4222-A1F5-70AF0108D656}"/>
    <cellStyle name="20% - Accent2 2 2 5" xfId="32" xr:uid="{72256BC9-3AD8-4E33-944C-D71290E04275}"/>
    <cellStyle name="20% - Accent2 2 3" xfId="33" xr:uid="{C9FE9999-F6A7-4B66-A2DB-FBF662DB801E}"/>
    <cellStyle name="20% - Accent2 2 3 2" xfId="34" xr:uid="{FEBBD010-9EBC-4E6F-BE18-44A2E7FB5340}"/>
    <cellStyle name="20% - Accent2 2 3 2 2" xfId="35" xr:uid="{83910AC5-ACEC-41DE-823A-B90D64494611}"/>
    <cellStyle name="20% - Accent2 2 3 3" xfId="36" xr:uid="{3B343DCC-4225-42D2-8EBE-296E249EC5D6}"/>
    <cellStyle name="20% - Accent2 2 4" xfId="37" xr:uid="{BFA907D8-511F-4594-848F-2E708E94039E}"/>
    <cellStyle name="20% - Accent2 2 4 2" xfId="38" xr:uid="{9586C2B0-7AC4-4A31-921F-5EB1FE3CA3F4}"/>
    <cellStyle name="20% - Accent2 2 5" xfId="39" xr:uid="{D6799AF0-8A98-4B58-886E-50A717090CD0}"/>
    <cellStyle name="20% - Accent2 3" xfId="40" xr:uid="{3195F9AC-F33A-41BD-B4BB-929E3BCD4554}"/>
    <cellStyle name="20% - Accent2 3 2" xfId="41" xr:uid="{D8F74983-5DF9-4757-8680-2A572289BF46}"/>
    <cellStyle name="20% - Accent2 4" xfId="42" xr:uid="{EEA011AA-A381-437D-B345-B73D1A964CEA}"/>
    <cellStyle name="20% - Accent3" xfId="43" builtinId="38" customBuiltin="1"/>
    <cellStyle name="20% - Accent3 2" xfId="44" xr:uid="{76424505-082C-4B6A-A1D6-877122F305F9}"/>
    <cellStyle name="20% - Accent3 2 2" xfId="45" xr:uid="{02ACB893-A531-4220-A311-5D39C774AA5A}"/>
    <cellStyle name="20% - Accent3 2 2 2" xfId="46" xr:uid="{CF8CBC6D-0D5D-4B5F-BCB1-EA143A479C8C}"/>
    <cellStyle name="20% - Accent3 2 2 2 2" xfId="47" xr:uid="{4C36F3D5-3E10-4D2C-9DEE-7F0E39248065}"/>
    <cellStyle name="20% - Accent3 2 2 2 2 2" xfId="48" xr:uid="{991F0CA1-C7BD-4030-A1CC-7FEC98ABFBBE}"/>
    <cellStyle name="20% - Accent3 2 2 2 3" xfId="49" xr:uid="{E6969E29-0EA8-4368-804D-51045B5E46E2}"/>
    <cellStyle name="20% - Accent3 2 2 3" xfId="50" xr:uid="{8856EE29-A610-4BF8-A14E-49C011032C5D}"/>
    <cellStyle name="20% - Accent3 2 2 3 2" xfId="51" xr:uid="{A4956062-C767-4B24-A19A-4955BA0CAECA}"/>
    <cellStyle name="20% - Accent3 2 2 4" xfId="52" xr:uid="{B694F283-5459-4544-BA61-94C4EE0AB976}"/>
    <cellStyle name="20% - Accent3 2 2 5" xfId="53" xr:uid="{6F81858D-B1FE-4407-8D00-F7B48F95DA5B}"/>
    <cellStyle name="20% - Accent3 2 3" xfId="54" xr:uid="{087BDF96-09DA-46A8-9A17-B640A0F2BBEB}"/>
    <cellStyle name="20% - Accent3 2 3 2" xfId="55" xr:uid="{2AEB8701-FB8F-4B22-BF12-49BD9BEADF1A}"/>
    <cellStyle name="20% - Accent3 2 3 2 2" xfId="56" xr:uid="{4F388013-C7F6-4C91-A617-BB96E58CD964}"/>
    <cellStyle name="20% - Accent3 2 3 3" xfId="57" xr:uid="{F0A0F270-6706-4155-9BCA-5F70C8575A6D}"/>
    <cellStyle name="20% - Accent3 2 4" xfId="58" xr:uid="{5A4C21D4-2217-4847-9DD8-8DD383B5D52D}"/>
    <cellStyle name="20% - Accent3 2 4 2" xfId="59" xr:uid="{7C50FA09-D39F-4588-946E-999011051DA8}"/>
    <cellStyle name="20% - Accent3 2 5" xfId="60" xr:uid="{04A2F7D2-717E-44D9-8290-DED87642052F}"/>
    <cellStyle name="20% - Accent3 3" xfId="61" xr:uid="{4C0E7857-CBDD-463B-BE3B-695DA4B8C330}"/>
    <cellStyle name="20% - Accent3 3 2" xfId="62" xr:uid="{CB4CDD32-9906-4C7D-9FA5-2E8146176CE0}"/>
    <cellStyle name="20% - Accent3 4" xfId="63" xr:uid="{4DA3DA63-2D8F-482E-907C-A5A88DA01AFE}"/>
    <cellStyle name="20% - Accent4" xfId="64" builtinId="42" customBuiltin="1"/>
    <cellStyle name="20% - Accent4 2" xfId="65" xr:uid="{753A072A-2A44-49E7-AC6E-85C37FA0E0CF}"/>
    <cellStyle name="20% - Accent4 2 2" xfId="66" xr:uid="{7CE522F8-9E46-4EB6-A6A0-85C6CE7D9474}"/>
    <cellStyle name="20% - Accent4 2 2 2" xfId="67" xr:uid="{28A799F1-01E8-4A3B-ABE0-E1F4FA686E42}"/>
    <cellStyle name="20% - Accent4 2 2 2 2" xfId="68" xr:uid="{290715EC-C73F-4B91-9017-81CF240C0048}"/>
    <cellStyle name="20% - Accent4 2 2 2 2 2" xfId="69" xr:uid="{12351FB1-176A-4037-929D-C6A195E51586}"/>
    <cellStyle name="20% - Accent4 2 2 2 3" xfId="70" xr:uid="{6C3DC9E7-C36A-4F22-9E09-7FB5C9229F12}"/>
    <cellStyle name="20% - Accent4 2 2 3" xfId="71" xr:uid="{BD47672A-0CA8-456E-A965-964B1E07052D}"/>
    <cellStyle name="20% - Accent4 2 2 3 2" xfId="72" xr:uid="{766B48E7-AA55-48FA-9BFF-71AB7A75274F}"/>
    <cellStyle name="20% - Accent4 2 2 4" xfId="73" xr:uid="{8CECB86D-8D46-4E92-9610-54F22F5C9D78}"/>
    <cellStyle name="20% - Accent4 2 2 5" xfId="74" xr:uid="{0DC9B001-5E5F-46EF-9F48-DCF29A01950D}"/>
    <cellStyle name="20% - Accent4 2 3" xfId="75" xr:uid="{D7C71E24-184E-4289-B9EB-2A451493A74A}"/>
    <cellStyle name="20% - Accent4 2 3 2" xfId="76" xr:uid="{F7C078F4-64D2-4B2A-A8A1-1469C5EBBA93}"/>
    <cellStyle name="20% - Accent4 2 3 2 2" xfId="77" xr:uid="{1B7799D5-B320-48D2-9B42-4F1EEE63942C}"/>
    <cellStyle name="20% - Accent4 2 3 3" xfId="78" xr:uid="{3DFF0592-55D4-4ED3-813D-A615EA8B88C7}"/>
    <cellStyle name="20% - Accent4 2 4" xfId="79" xr:uid="{FF9BB1E6-AD4D-49A7-9DD5-BF04A7738A3D}"/>
    <cellStyle name="20% - Accent4 2 4 2" xfId="80" xr:uid="{824260E1-E8BB-4EAE-A45A-A6A86C2362EC}"/>
    <cellStyle name="20% - Accent4 2 5" xfId="81" xr:uid="{3CF1F673-F700-4705-B975-5F58122A81D1}"/>
    <cellStyle name="20% - Accent4 3" xfId="82" xr:uid="{922596AC-2558-4CE1-871C-20391BFD5975}"/>
    <cellStyle name="20% - Accent4 3 2" xfId="83" xr:uid="{EA9B69F6-C246-474B-8029-ADDA0364DB30}"/>
    <cellStyle name="20% - Accent4 4" xfId="84" xr:uid="{9106E794-E48A-4E06-AABF-0676B786F8D4}"/>
    <cellStyle name="20% - Accent5" xfId="85" builtinId="46" customBuiltin="1"/>
    <cellStyle name="20% - Accent5 2" xfId="86" xr:uid="{CD375519-47B2-4BEF-B6AC-473A3F7E9B14}"/>
    <cellStyle name="20% - Accent5 2 2" xfId="87" xr:uid="{133CC4CE-AED4-4DA2-8EE5-FFD626E18997}"/>
    <cellStyle name="20% - Accent5 2 2 2" xfId="88" xr:uid="{93CB9751-308E-429C-A2B7-E84691AA43E5}"/>
    <cellStyle name="20% - Accent5 2 2 2 2" xfId="89" xr:uid="{94F6811D-7A68-4E5C-B7F0-B5692FA8B86C}"/>
    <cellStyle name="20% - Accent5 2 2 2 2 2" xfId="90" xr:uid="{EF3297BF-AA53-484F-A5A4-A237A4A02384}"/>
    <cellStyle name="20% - Accent5 2 2 2 3" xfId="91" xr:uid="{50015994-1A01-443C-972C-83E146BF558C}"/>
    <cellStyle name="20% - Accent5 2 2 3" xfId="92" xr:uid="{ADC40748-8CCB-42A3-BCED-2D10E63A3D76}"/>
    <cellStyle name="20% - Accent5 2 2 3 2" xfId="93" xr:uid="{818C107F-C369-4A0A-AE17-699EAD0DFB40}"/>
    <cellStyle name="20% - Accent5 2 2 4" xfId="94" xr:uid="{F382041B-A0DD-460C-890D-009BB1184F39}"/>
    <cellStyle name="20% - Accent5 2 2 5" xfId="95" xr:uid="{1C661036-C663-41B9-97D1-7708AD9BADE4}"/>
    <cellStyle name="20% - Accent5 2 2 6" xfId="96" xr:uid="{1758513C-9E52-4CB4-9C6F-9BB5064E5034}"/>
    <cellStyle name="20% - Accent5 2 2 7" xfId="97" xr:uid="{D48DC087-C995-44D5-A70F-026EB788B0F8}"/>
    <cellStyle name="20% - Accent5 2 2 8" xfId="98" xr:uid="{4646ED3A-7999-4198-92E6-4CFA2397C098}"/>
    <cellStyle name="20% - Accent5 2 3" xfId="99" xr:uid="{6837B46C-D267-43C3-A08A-02919CA7325A}"/>
    <cellStyle name="20% - Accent5 2 3 2" xfId="100" xr:uid="{0C7904B7-D2B8-49BB-80FD-95655F22DF4D}"/>
    <cellStyle name="20% - Accent5 2 3 2 2" xfId="101" xr:uid="{146B400E-B690-4A29-9E36-9820A681C792}"/>
    <cellStyle name="20% - Accent5 2 3 3" xfId="102" xr:uid="{64497017-52B1-45B3-BB4B-657420577403}"/>
    <cellStyle name="20% - Accent5 2 3 4" xfId="103" xr:uid="{73046C15-B3AA-4FF3-A52C-8A8DC30B9646}"/>
    <cellStyle name="20% - Accent5 2 3 5" xfId="104" xr:uid="{8467B674-8921-4F5A-8343-5DACAEF94FDB}"/>
    <cellStyle name="20% - Accent5 2 3 6" xfId="105" xr:uid="{3BBE2FA8-243E-41A2-96A3-5D4DEE87C03A}"/>
    <cellStyle name="20% - Accent5 2 3 7" xfId="106" xr:uid="{79DDF3C2-F57D-42DD-B8AC-36EFFD8B906B}"/>
    <cellStyle name="20% - Accent5 2 4" xfId="107" xr:uid="{C38C3A9E-E080-476E-9EC7-2B1D18F3B6AC}"/>
    <cellStyle name="20% - Accent5 2 4 2" xfId="108" xr:uid="{3C4F93BB-2C81-494A-9775-27290BD59AE0}"/>
    <cellStyle name="20% - Accent5 2 5" xfId="109" xr:uid="{3FE6EDFB-7811-4CD9-9776-B1F035767BA7}"/>
    <cellStyle name="20% - Accent5 2 6" xfId="110" xr:uid="{1B216468-3EAC-4263-9E57-7309AADFD880}"/>
    <cellStyle name="20% - Accent5 2 7" xfId="111" xr:uid="{DA41D3CC-D924-4FF7-836B-517C727CD2A2}"/>
    <cellStyle name="20% - Accent5 2 8" xfId="112" xr:uid="{EF8EA1C7-973C-40F1-A2A3-E33311330ABC}"/>
    <cellStyle name="20% - Accent5 2 9" xfId="113" xr:uid="{980BB6FC-A0A8-46A4-9468-54B3ED564E4C}"/>
    <cellStyle name="20% - Accent5 3" xfId="114" xr:uid="{3CC67626-4107-40CA-A5C7-06E916ED858C}"/>
    <cellStyle name="20% - Accent5 3 2" xfId="115" xr:uid="{39441784-1DC5-441C-9548-A5D39C2E07D7}"/>
    <cellStyle name="20% - Accent5 4" xfId="116" xr:uid="{BED264CF-916D-4083-9D53-EBA8D3FFEB6B}"/>
    <cellStyle name="20% - Accent6" xfId="117" builtinId="50" customBuiltin="1"/>
    <cellStyle name="20% - Accent6 2" xfId="118" xr:uid="{779020C8-D8CF-4D3F-BC62-213642F45A31}"/>
    <cellStyle name="20% - Accent6 2 2" xfId="119" xr:uid="{6C7E39A9-A55E-4487-8B9F-1B3598EFA603}"/>
    <cellStyle name="20% - Accent6 2 2 2" xfId="120" xr:uid="{647A4D07-7AEF-4A46-80F2-9FF0915B12E9}"/>
    <cellStyle name="20% - Accent6 2 2 2 2" xfId="121" xr:uid="{02BFAE2D-C05B-423A-BDB4-127FE2806419}"/>
    <cellStyle name="20% - Accent6 2 2 2 2 2" xfId="122" xr:uid="{89AF1FBD-8AD6-424C-93B7-C8A0470FCCFF}"/>
    <cellStyle name="20% - Accent6 2 2 2 3" xfId="123" xr:uid="{706752D1-150E-400B-828B-4B7881D1A75D}"/>
    <cellStyle name="20% - Accent6 2 2 3" xfId="124" xr:uid="{85203C80-0721-42A3-BFD9-C863E05C5ED9}"/>
    <cellStyle name="20% - Accent6 2 2 3 2" xfId="125" xr:uid="{1665EBA6-2220-42CD-9F36-8340F38E59D6}"/>
    <cellStyle name="20% - Accent6 2 2 4" xfId="126" xr:uid="{C570D72A-FEC3-428A-AEA8-3046F79BB108}"/>
    <cellStyle name="20% - Accent6 2 2 5" xfId="127" xr:uid="{0E207736-8089-46EF-BCC4-3F4FC4DDD8C6}"/>
    <cellStyle name="20% - Accent6 2 3" xfId="128" xr:uid="{D519464A-7FD4-4378-A1AD-498010DBE294}"/>
    <cellStyle name="20% - Accent6 2 3 2" xfId="129" xr:uid="{2F392692-1437-4753-8BEA-5A266DF8E5A1}"/>
    <cellStyle name="20% - Accent6 2 3 2 2" xfId="130" xr:uid="{76BBDA5C-C902-4548-AA8B-1EF10A71E811}"/>
    <cellStyle name="20% - Accent6 2 3 3" xfId="131" xr:uid="{740E265B-E7D7-42B6-98B3-CB9C5447AC1C}"/>
    <cellStyle name="20% - Accent6 2 4" xfId="132" xr:uid="{C587C0BB-69DA-4741-B0AF-193581FB5552}"/>
    <cellStyle name="20% - Accent6 2 4 2" xfId="133" xr:uid="{F2152527-E8DD-4282-B243-5B94EBC6A4D9}"/>
    <cellStyle name="20% - Accent6 2 5" xfId="134" xr:uid="{351F6EAC-C620-45CA-877B-41BF1930D784}"/>
    <cellStyle name="20% - Accent6 3" xfId="135" xr:uid="{C24105AC-05C7-4CD5-BD39-B08E8FB64BA6}"/>
    <cellStyle name="20% - Accent6 3 2" xfId="136" xr:uid="{CD83E319-653F-4B6B-9B01-3686DCC0CEFD}"/>
    <cellStyle name="20% - Accent6 4" xfId="137" xr:uid="{794DDB4A-7E22-460D-9867-7D1E904BEFF5}"/>
    <cellStyle name="40% - Accent1" xfId="138" builtinId="31" customBuiltin="1"/>
    <cellStyle name="40% - Accent1 2" xfId="139" xr:uid="{4D46951F-F6D4-4B67-AAB1-BCA0897A9BFE}"/>
    <cellStyle name="40% - Accent1 2 2" xfId="140" xr:uid="{75333580-FEA1-4701-939C-3AD49164B561}"/>
    <cellStyle name="40% - Accent1 2 2 2" xfId="141" xr:uid="{117D4E79-3185-4129-B892-7672D0E09C5E}"/>
    <cellStyle name="40% - Accent1 2 2 2 2" xfId="142" xr:uid="{52E74C75-198B-4ED9-8AA1-BD1B1DF1FD38}"/>
    <cellStyle name="40% - Accent1 2 2 2 2 2" xfId="143" xr:uid="{25FD5732-F961-413A-AE33-6B79D10A35D3}"/>
    <cellStyle name="40% - Accent1 2 2 2 3" xfId="144" xr:uid="{E7E6EFED-7196-48B7-9930-3F744171903E}"/>
    <cellStyle name="40% - Accent1 2 2 3" xfId="145" xr:uid="{744C0B79-1C3B-4A98-8AAA-32DB21C43224}"/>
    <cellStyle name="40% - Accent1 2 2 3 2" xfId="146" xr:uid="{06D946D2-A46E-4EE9-AF8D-10AEDDDB1B78}"/>
    <cellStyle name="40% - Accent1 2 2 4" xfId="147" xr:uid="{27ABACD6-C6B8-4CE0-BFCA-7DAA80AB19F0}"/>
    <cellStyle name="40% - Accent1 2 2 5" xfId="148" xr:uid="{4C57F112-45F7-42B8-A8DD-75EE023D554B}"/>
    <cellStyle name="40% - Accent1 2 3" xfId="149" xr:uid="{B9950BA3-1606-4D88-84D1-2A1F434F2470}"/>
    <cellStyle name="40% - Accent1 2 3 2" xfId="150" xr:uid="{FE18FFFF-3DCF-4472-B1B3-7B3035081886}"/>
    <cellStyle name="40% - Accent1 2 3 2 2" xfId="151" xr:uid="{CF652774-EBE6-4579-8A2E-B063BDD8F61C}"/>
    <cellStyle name="40% - Accent1 2 3 3" xfId="152" xr:uid="{2E433206-D798-4518-B613-A557E81D981A}"/>
    <cellStyle name="40% - Accent1 2 4" xfId="153" xr:uid="{B0983E66-C7DB-48DD-A618-7CA193F0059D}"/>
    <cellStyle name="40% - Accent1 2 4 2" xfId="154" xr:uid="{F209B07D-9EE0-4839-9432-2ACAADF753CB}"/>
    <cellStyle name="40% - Accent1 2 5" xfId="155" xr:uid="{80F7B530-259F-4529-9E54-4DC5ACCB3C7B}"/>
    <cellStyle name="40% - Accent1 3" xfId="156" xr:uid="{49EF97FA-67DE-4F6E-A475-B2866196F08F}"/>
    <cellStyle name="40% - Accent1 3 2" xfId="157" xr:uid="{C533F1ED-5922-4815-A69D-56AA3B8E3EB8}"/>
    <cellStyle name="40% - Accent1 4" xfId="158" xr:uid="{59C0476A-2275-437C-97C1-B7C33E0E509A}"/>
    <cellStyle name="40% - Accent2" xfId="159" builtinId="35" customBuiltin="1"/>
    <cellStyle name="40% - Accent2 2" xfId="160" xr:uid="{2C86AF72-1CF8-4585-A672-632F1A2B84D1}"/>
    <cellStyle name="40% - Accent2 2 2" xfId="161" xr:uid="{12125DE0-D110-4973-8079-EC13410B8464}"/>
    <cellStyle name="40% - Accent2 2 2 2" xfId="162" xr:uid="{D00F9DF1-84AF-449F-8467-F87CDEE679DF}"/>
    <cellStyle name="40% - Accent2 2 2 2 2" xfId="163" xr:uid="{261276BB-F230-4FEF-A8CD-96E3889BAD43}"/>
    <cellStyle name="40% - Accent2 2 2 2 2 2" xfId="164" xr:uid="{CCA7C870-3F10-4DB6-9DFE-5511FDEC7FFC}"/>
    <cellStyle name="40% - Accent2 2 2 2 3" xfId="165" xr:uid="{665E49EE-0F74-4AB8-AA9C-BB79EAEA3605}"/>
    <cellStyle name="40% - Accent2 2 2 3" xfId="166" xr:uid="{410BD320-17E1-414E-A7BA-A7800D6B48C2}"/>
    <cellStyle name="40% - Accent2 2 2 3 2" xfId="167" xr:uid="{58D0CAF2-BBF7-487A-809C-6DABFFF4D35C}"/>
    <cellStyle name="40% - Accent2 2 2 4" xfId="168" xr:uid="{AD0C6C57-3FC2-4FDF-B678-CE28D5914516}"/>
    <cellStyle name="40% - Accent2 2 2 5" xfId="169" xr:uid="{34F687FD-97B4-4ADD-9AAD-357575EA6EAB}"/>
    <cellStyle name="40% - Accent2 2 3" xfId="170" xr:uid="{59D2B43F-FB01-477D-9B32-2E8789360E1B}"/>
    <cellStyle name="40% - Accent2 2 3 2" xfId="171" xr:uid="{969940FA-F1A5-4311-B52A-F37E16F5084A}"/>
    <cellStyle name="40% - Accent2 2 3 2 2" xfId="172" xr:uid="{F6E0EFB9-2721-455B-AFD4-C78BF0EE6D89}"/>
    <cellStyle name="40% - Accent2 2 3 3" xfId="173" xr:uid="{4EF4A2D8-51E5-487C-B45B-67718556F138}"/>
    <cellStyle name="40% - Accent2 2 4" xfId="174" xr:uid="{05F10831-D0A4-4153-9C59-F58B498DE2D3}"/>
    <cellStyle name="40% - Accent2 2 4 2" xfId="175" xr:uid="{B87BBEE4-D9A3-4A48-94CF-4AFE027DF6C7}"/>
    <cellStyle name="40% - Accent2 2 5" xfId="176" xr:uid="{DEA22FCD-4FE9-4F36-B1F4-75F9C6D72311}"/>
    <cellStyle name="40% - Accent2 3" xfId="177" xr:uid="{64BF05CE-C258-4B29-B3CA-22DF55F6642D}"/>
    <cellStyle name="40% - Accent2 3 2" xfId="178" xr:uid="{6F51ACF2-54A0-4C94-9678-5EA73A7D4FBB}"/>
    <cellStyle name="40% - Accent2 4" xfId="179" xr:uid="{DFBE0147-90B1-445A-87C7-FD87EB5BC6B2}"/>
    <cellStyle name="40% - Accent3" xfId="180" builtinId="39" customBuiltin="1"/>
    <cellStyle name="40% - Accent3 2" xfId="181" xr:uid="{37C40719-C7F8-42B3-8C4E-91596172A8BE}"/>
    <cellStyle name="40% - Accent3 2 2" xfId="182" xr:uid="{092BDE14-8156-4101-84FD-157A08D62D2D}"/>
    <cellStyle name="40% - Accent3 2 2 2" xfId="183" xr:uid="{72B61B89-7E75-4A40-9118-67241F4F242A}"/>
    <cellStyle name="40% - Accent3 2 2 2 2" xfId="184" xr:uid="{F9915143-1A03-4AA7-B9F5-CFDFD62C6388}"/>
    <cellStyle name="40% - Accent3 2 2 2 2 2" xfId="185" xr:uid="{618208D3-C571-4B69-A50A-DB32872F2074}"/>
    <cellStyle name="40% - Accent3 2 2 2 3" xfId="186" xr:uid="{7D704200-4477-41BD-A5F3-04A93656141A}"/>
    <cellStyle name="40% - Accent3 2 2 3" xfId="187" xr:uid="{E8DFA2FF-FF0B-45A0-9B0A-43494834FDE8}"/>
    <cellStyle name="40% - Accent3 2 2 3 2" xfId="188" xr:uid="{53DCAA4E-7CC2-4E44-8998-8EF306B65192}"/>
    <cellStyle name="40% - Accent3 2 2 4" xfId="189" xr:uid="{0FA83E93-6471-491F-8C0E-92ADACF737CB}"/>
    <cellStyle name="40% - Accent3 2 2 5" xfId="190" xr:uid="{701228A1-DE44-434A-A95B-C6FBF393244C}"/>
    <cellStyle name="40% - Accent3 2 3" xfId="191" xr:uid="{02AE9D77-25C4-4A3E-8F58-DEB3E41D035E}"/>
    <cellStyle name="40% - Accent3 2 3 2" xfId="192" xr:uid="{F8764256-D92E-437E-9930-A185B941F673}"/>
    <cellStyle name="40% - Accent3 2 3 2 2" xfId="193" xr:uid="{70952E18-CC95-480D-9699-B95C8976B3AB}"/>
    <cellStyle name="40% - Accent3 2 3 3" xfId="194" xr:uid="{EB039F2D-F873-438A-8CC7-D25D8896AE35}"/>
    <cellStyle name="40% - Accent3 2 4" xfId="195" xr:uid="{E5DF0CCD-BB48-4836-8F70-7B5A5226250D}"/>
    <cellStyle name="40% - Accent3 2 4 2" xfId="196" xr:uid="{5F485B91-583C-41B8-BD93-6217192467A1}"/>
    <cellStyle name="40% - Accent3 2 5" xfId="197" xr:uid="{49E7746F-C013-4555-9C9F-254722A92F67}"/>
    <cellStyle name="40% - Accent3 3" xfId="198" xr:uid="{8BF7727B-7147-4C90-9492-618C6B9A4C1E}"/>
    <cellStyle name="40% - Accent3 3 2" xfId="199" xr:uid="{C3D6FF50-57C7-492F-9A20-B8C3CBBDC545}"/>
    <cellStyle name="40% - Accent3 4" xfId="200" xr:uid="{2D119851-DEF4-4601-968A-6FFB78BE6D96}"/>
    <cellStyle name="40% - Accent4" xfId="201" builtinId="43" customBuiltin="1"/>
    <cellStyle name="40% - Accent4 2" xfId="202" xr:uid="{80354CAC-09A0-48B3-959A-70DEA568891E}"/>
    <cellStyle name="40% - Accent4 2 2" xfId="203" xr:uid="{EBA71C00-7AAE-4804-9714-8DF97694B59D}"/>
    <cellStyle name="40% - Accent4 2 2 2" xfId="204" xr:uid="{95D88799-6482-4999-8EF3-46A9EB677793}"/>
    <cellStyle name="40% - Accent4 2 2 2 2" xfId="205" xr:uid="{C66065BA-008C-4AF4-BB05-B2F365C383BA}"/>
    <cellStyle name="40% - Accent4 2 2 2 2 2" xfId="206" xr:uid="{115D3688-8D56-40E7-8ADE-61B6CD627682}"/>
    <cellStyle name="40% - Accent4 2 2 2 3" xfId="207" xr:uid="{45706476-CA58-4BF8-96D9-05923FB98C3E}"/>
    <cellStyle name="40% - Accent4 2 2 3" xfId="208" xr:uid="{60D826BD-1269-4B8A-88FD-3CD7000B2A89}"/>
    <cellStyle name="40% - Accent4 2 2 3 2" xfId="209" xr:uid="{005C5789-12CB-40B0-ACB1-84A1C8A90D4D}"/>
    <cellStyle name="40% - Accent4 2 2 4" xfId="210" xr:uid="{C095A02B-830D-4D86-BF7B-92AE64714738}"/>
    <cellStyle name="40% - Accent4 2 2 5" xfId="211" xr:uid="{BAE61E7E-5A72-44B1-A63D-1C62804C3CFB}"/>
    <cellStyle name="40% - Accent4 2 3" xfId="212" xr:uid="{0804333C-750A-45AE-A4E9-4946090FB7CE}"/>
    <cellStyle name="40% - Accent4 2 3 2" xfId="213" xr:uid="{120578C4-8C56-42B2-94A9-FD3F592C81CA}"/>
    <cellStyle name="40% - Accent4 2 3 2 2" xfId="214" xr:uid="{0F0AC78E-9D12-4ED9-AABC-2092101751BB}"/>
    <cellStyle name="40% - Accent4 2 3 3" xfId="215" xr:uid="{CA91156B-27A2-459B-85A3-7F701261BF67}"/>
    <cellStyle name="40% - Accent4 2 4" xfId="216" xr:uid="{F59F8904-76C9-428D-8767-D0C7507CD7CB}"/>
    <cellStyle name="40% - Accent4 2 4 2" xfId="217" xr:uid="{27D0D146-0C5A-4E27-AA1D-76B667C39FB0}"/>
    <cellStyle name="40% - Accent4 2 5" xfId="218" xr:uid="{FAA497E6-3192-4207-8127-48338BA833DD}"/>
    <cellStyle name="40% - Accent4 3" xfId="219" xr:uid="{0081E52E-B15C-43E7-A052-AE2E443F1407}"/>
    <cellStyle name="40% - Accent4 3 2" xfId="220" xr:uid="{3A769158-D172-4ECB-9429-3C03A220371F}"/>
    <cellStyle name="40% - Accent4 4" xfId="221" xr:uid="{2CE428E9-CC46-4955-A568-397A66A2010D}"/>
    <cellStyle name="40% - Accent5" xfId="222" builtinId="47" customBuiltin="1"/>
    <cellStyle name="40% - Accent5 2" xfId="223" xr:uid="{D85CE838-45D3-4AF6-B6D0-70CF17D35CC5}"/>
    <cellStyle name="40% - Accent5 2 2" xfId="224" xr:uid="{BE8B062A-446F-428A-8A34-351523DF9BD4}"/>
    <cellStyle name="40% - Accent5 2 2 2" xfId="225" xr:uid="{B8096D7F-9653-48E5-8B2E-55D059831FDB}"/>
    <cellStyle name="40% - Accent5 2 2 2 2" xfId="226" xr:uid="{57DC4491-C11F-4748-A64A-A0C900D63546}"/>
    <cellStyle name="40% - Accent5 2 2 2 2 2" xfId="227" xr:uid="{BD5A9CAD-4383-4EC1-9ACA-AD8E36A28024}"/>
    <cellStyle name="40% - Accent5 2 2 2 3" xfId="228" xr:uid="{3FC7F026-0925-4471-A4DE-6AEFC929A3E6}"/>
    <cellStyle name="40% - Accent5 2 2 3" xfId="229" xr:uid="{247A7901-DDE3-4DF6-B191-D015497D2CEC}"/>
    <cellStyle name="40% - Accent5 2 2 3 2" xfId="230" xr:uid="{582F7E1C-6813-4844-BCFA-48051211A366}"/>
    <cellStyle name="40% - Accent5 2 2 4" xfId="231" xr:uid="{A5C663C2-07EF-4CD7-A559-A544CB14F42B}"/>
    <cellStyle name="40% - Accent5 2 2 5" xfId="232" xr:uid="{CC5A6219-4B12-4925-A6CA-86A79AF7CCE8}"/>
    <cellStyle name="40% - Accent5 2 3" xfId="233" xr:uid="{0DDE4376-A03E-45C4-A979-275EEE3B6152}"/>
    <cellStyle name="40% - Accent5 2 3 2" xfId="234" xr:uid="{1CA4A2EF-CE82-4416-963A-F25CF7C83855}"/>
    <cellStyle name="40% - Accent5 2 3 2 2" xfId="235" xr:uid="{0B1C9899-B432-4CD2-B6D1-74D3AFC93855}"/>
    <cellStyle name="40% - Accent5 2 3 3" xfId="236" xr:uid="{DE8999BB-E412-42FA-AF88-07C9C2E3B0CF}"/>
    <cellStyle name="40% - Accent5 2 4" xfId="237" xr:uid="{04BA2835-E930-4823-89EB-77068EFADC82}"/>
    <cellStyle name="40% - Accent5 2 4 2" xfId="238" xr:uid="{54C2E073-7A76-4B4B-98CE-14143C195C25}"/>
    <cellStyle name="40% - Accent5 2 5" xfId="239" xr:uid="{58F55BD5-201E-48B7-B2B4-CD4CB219AA6B}"/>
    <cellStyle name="40% - Accent5 3" xfId="240" xr:uid="{FA7A4B27-8E7A-4DED-BD61-1F711D02E577}"/>
    <cellStyle name="40% - Accent5 3 2" xfId="241" xr:uid="{5F97A7E1-126C-490E-A96B-A341BDBCED00}"/>
    <cellStyle name="40% - Accent5 4" xfId="242" xr:uid="{EE7A293A-26AD-4761-B443-28CF01F03973}"/>
    <cellStyle name="40% - Accent6" xfId="243" builtinId="51" customBuiltin="1"/>
    <cellStyle name="40% - Accent6 2" xfId="244" xr:uid="{3E8D8043-C2E4-4F2F-AEAF-CC4492166F28}"/>
    <cellStyle name="40% - Accent6 2 2" xfId="245" xr:uid="{B4D9B78B-EBFD-4744-8322-620E1D164526}"/>
    <cellStyle name="40% - Accent6 2 2 2" xfId="246" xr:uid="{FD2BC995-4C46-49B5-A2F5-E7C7736FA1E7}"/>
    <cellStyle name="40% - Accent6 2 2 2 2" xfId="247" xr:uid="{B5874B8B-CB88-4BD7-8C8C-6570DD8566E9}"/>
    <cellStyle name="40% - Accent6 2 2 2 2 2" xfId="248" xr:uid="{0FC96B8F-8B84-4854-9620-1946338DCD77}"/>
    <cellStyle name="40% - Accent6 2 2 2 3" xfId="249" xr:uid="{43E1A0F5-D5BA-4CD1-804C-445A50378049}"/>
    <cellStyle name="40% - Accent6 2 2 3" xfId="250" xr:uid="{7FE74E53-9858-4177-B4A1-121F95A19F0A}"/>
    <cellStyle name="40% - Accent6 2 2 3 2" xfId="251" xr:uid="{62022DFA-970F-4B60-8787-F9C780EBDDBE}"/>
    <cellStyle name="40% - Accent6 2 2 4" xfId="252" xr:uid="{21436B9D-3916-40E1-8232-E395C9456C62}"/>
    <cellStyle name="40% - Accent6 2 2 5" xfId="253" xr:uid="{9C5E569F-6973-41C2-BD9D-43EE4EC51F3C}"/>
    <cellStyle name="40% - Accent6 2 3" xfId="254" xr:uid="{44C8CC68-CD6C-4269-B5E7-3AFE7B6AB16F}"/>
    <cellStyle name="40% - Accent6 2 3 2" xfId="255" xr:uid="{8F171E9F-0836-4F01-A001-559F1352810B}"/>
    <cellStyle name="40% - Accent6 2 3 2 2" xfId="256" xr:uid="{B7356764-B2E0-47D1-831A-EC175095FDCF}"/>
    <cellStyle name="40% - Accent6 2 3 3" xfId="257" xr:uid="{BA6ACA9C-8B23-4A27-B087-751BBD66B5A3}"/>
    <cellStyle name="40% - Accent6 2 4" xfId="258" xr:uid="{6145DBA0-E54F-4332-8F53-9B74B55A1466}"/>
    <cellStyle name="40% - Accent6 2 4 2" xfId="259" xr:uid="{7C136AA5-DC0D-4E44-80E6-B979E2DC984F}"/>
    <cellStyle name="40% - Accent6 2 5" xfId="260" xr:uid="{FA9B90F6-EA2E-402F-8290-C73E3F0832C8}"/>
    <cellStyle name="40% - Accent6 3" xfId="261" xr:uid="{3B7A2F7F-E5F3-483E-B8BD-863319638A8D}"/>
    <cellStyle name="40% - Accent6 3 2" xfId="262" xr:uid="{B741EDE8-E514-4652-814B-E0A5ED99B898}"/>
    <cellStyle name="40% - Accent6 4" xfId="263" xr:uid="{09B35C0D-CBD5-42B1-9D40-B5F31AA92020}"/>
    <cellStyle name="60% - Accent1" xfId="264" builtinId="32" customBuiltin="1"/>
    <cellStyle name="60% - Accent1 2" xfId="265" xr:uid="{E97376C3-EA06-4799-9D5F-D84BC2E18230}"/>
    <cellStyle name="60% - Accent1 3" xfId="266" xr:uid="{AFE5D78A-97C4-4D3A-8317-035BF07D7395}"/>
    <cellStyle name="60% - Accent1 3 2" xfId="267" xr:uid="{6BA6BF8E-9924-462A-8124-5D25BD6246B1}"/>
    <cellStyle name="60% - Accent1 4" xfId="268" xr:uid="{122B29BD-D458-40DD-BCD7-DFA62465ECD6}"/>
    <cellStyle name="60% - Accent2" xfId="269" builtinId="36" customBuiltin="1"/>
    <cellStyle name="60% - Accent2 2" xfId="270" xr:uid="{D768F84C-E1AF-4063-97DC-450FCE230308}"/>
    <cellStyle name="60% - Accent2 3" xfId="271" xr:uid="{8E4040E0-A1B1-430C-8DAF-53BA43E40321}"/>
    <cellStyle name="60% - Accent2 3 2" xfId="272" xr:uid="{033C72E3-DD64-434F-A72B-079179D2F07B}"/>
    <cellStyle name="60% - Accent2 4" xfId="273" xr:uid="{C4FD5325-E80B-4FCA-8628-811FCAC3425C}"/>
    <cellStyle name="60% - Accent3" xfId="274" builtinId="40" customBuiltin="1"/>
    <cellStyle name="60% - Accent3 2" xfId="275" xr:uid="{860278BD-3AA7-4E25-BA73-C5192FF33E96}"/>
    <cellStyle name="60% - Accent3 2 2" xfId="276" xr:uid="{D45562A4-5203-40B3-A038-D9DCC2494BB5}"/>
    <cellStyle name="60% - Accent3 3" xfId="277" xr:uid="{EB461B94-2BEF-4551-A44F-169586D329DE}"/>
    <cellStyle name="60% - Accent3 3 2" xfId="278" xr:uid="{2A5247ED-827B-44DA-9654-D18527DA95B1}"/>
    <cellStyle name="60% - Accent3 4" xfId="279" xr:uid="{8B9AE12F-8D0E-434B-961A-956B546216BC}"/>
    <cellStyle name="60% - Accent4" xfId="280" builtinId="44" customBuiltin="1"/>
    <cellStyle name="60% - Accent4 2" xfId="281" xr:uid="{76311388-9AD1-4D57-8E32-1987303F9C16}"/>
    <cellStyle name="60% - Accent4 2 2" xfId="282" xr:uid="{969F8B89-A5FF-4C6C-A9DA-7D44B5668082}"/>
    <cellStyle name="60% - Accent4 3" xfId="283" xr:uid="{63C191C5-DFDB-4CBC-94AE-3122F791D83E}"/>
    <cellStyle name="60% - Accent4 3 2" xfId="284" xr:uid="{5B2CB234-2D7D-45D0-A15E-E6917EBF9C0F}"/>
    <cellStyle name="60% - Accent4 4" xfId="285" xr:uid="{374063F4-187F-49FD-B74D-E3B9C59AF0F7}"/>
    <cellStyle name="60% - Accent5" xfId="286" builtinId="48" customBuiltin="1"/>
    <cellStyle name="60% - Accent5 2" xfId="287" xr:uid="{9B215846-13B8-4EC9-BAC4-D8BA06433A2A}"/>
    <cellStyle name="60% - Accent5 3" xfId="288" xr:uid="{78389409-7F2A-4071-8FC4-B844E0C48901}"/>
    <cellStyle name="60% - Accent5 3 2" xfId="289" xr:uid="{AC2BF35D-666E-4A33-A191-90385E8CC300}"/>
    <cellStyle name="60% - Accent5 4" xfId="290" xr:uid="{7B543158-3510-4CA2-B5DA-DDFA0BA47EA7}"/>
    <cellStyle name="60% - Accent6" xfId="291" builtinId="52" customBuiltin="1"/>
    <cellStyle name="60% - Accent6 2" xfId="292" xr:uid="{5EE0CE1F-CE3A-442F-9DFD-51DC15EF7CEB}"/>
    <cellStyle name="60% - Accent6 2 2" xfId="293" xr:uid="{CCD1AA28-9F67-4B8C-8988-19126BE61A0E}"/>
    <cellStyle name="60% - Accent6 3" xfId="294" xr:uid="{F1C5BFAB-C2E8-4F3E-B60D-5BAEE8C90052}"/>
    <cellStyle name="60% - Accent6 3 2" xfId="295" xr:uid="{BCA45E31-03D4-48FB-B733-2F8C484AD0FE}"/>
    <cellStyle name="60% - Accent6 4" xfId="296" xr:uid="{04312294-191C-4E05-A426-834975433D21}"/>
    <cellStyle name="Accent1" xfId="297" builtinId="29" customBuiltin="1"/>
    <cellStyle name="Accent1 2" xfId="298" xr:uid="{FD95C704-91DA-4856-AE8E-E1E65BA23290}"/>
    <cellStyle name="Accent1 3" xfId="299" xr:uid="{0A197C6E-C1CB-4CEF-9D96-7A054975E10F}"/>
    <cellStyle name="Accent1 3 2" xfId="300" xr:uid="{DFCB0A82-31F3-4FCB-B1AE-799F6CACB8F3}"/>
    <cellStyle name="Accent1 4" xfId="301" xr:uid="{C33F91A5-109E-40EB-93A3-73624EAD53B7}"/>
    <cellStyle name="Accent2" xfId="302" builtinId="33" customBuiltin="1"/>
    <cellStyle name="Accent2 2" xfId="303" xr:uid="{4B6AC5AF-FB1C-4332-AF27-3B4542DB814C}"/>
    <cellStyle name="Accent2 3" xfId="304" xr:uid="{6385D135-162C-45D7-842B-D8CEDDB5EE33}"/>
    <cellStyle name="Accent2 3 2" xfId="305" xr:uid="{398AF96D-C3F1-4D62-AA97-45E560B9466C}"/>
    <cellStyle name="Accent2 4" xfId="306" xr:uid="{6C919C87-0669-4245-9832-0A4052477E6F}"/>
    <cellStyle name="Accent3" xfId="307" builtinId="37" customBuiltin="1"/>
    <cellStyle name="Accent3 2" xfId="308" xr:uid="{552A4931-25B7-43F9-880A-998F5D142DF0}"/>
    <cellStyle name="Accent3 3" xfId="309" xr:uid="{1A014C40-A7F4-4692-806F-E4E210A68888}"/>
    <cellStyle name="Accent3 3 2" xfId="310" xr:uid="{F29766AA-26F6-4852-946A-375554A0F47E}"/>
    <cellStyle name="Accent3 4" xfId="311" xr:uid="{8D1511BE-C590-4D0E-B9DE-20422EABFF60}"/>
    <cellStyle name="Accent4" xfId="312" builtinId="41" customBuiltin="1"/>
    <cellStyle name="Accent4 2" xfId="313" xr:uid="{4E95F843-CBF9-4EDA-9468-77971B0415DC}"/>
    <cellStyle name="Accent4 3" xfId="314" xr:uid="{EAD571A2-403B-4D51-A2E5-2F0063E92F9A}"/>
    <cellStyle name="Accent4 3 2" xfId="315" xr:uid="{FE62AE49-43ED-4EDF-B91C-47F9474D04EA}"/>
    <cellStyle name="Accent4 4" xfId="316" xr:uid="{8290E58A-5294-4EF7-8FC6-1EB1BC20AB6A}"/>
    <cellStyle name="Accent5" xfId="317" builtinId="45" customBuiltin="1"/>
    <cellStyle name="Accent5 2" xfId="318" xr:uid="{7E3F2FD7-D53F-4A67-9109-2A283F54608D}"/>
    <cellStyle name="Accent5 3" xfId="319" xr:uid="{AF48E1DB-D7E1-4CE2-8D2A-DBF2142B1A71}"/>
    <cellStyle name="Accent5 3 2" xfId="320" xr:uid="{E63FC795-481C-4D15-AE75-9539F0E8DA0F}"/>
    <cellStyle name="Accent5 4" xfId="321" xr:uid="{D09BFC44-B958-4B68-83AF-37FB6933C954}"/>
    <cellStyle name="Accent6" xfId="322" builtinId="49" customBuiltin="1"/>
    <cellStyle name="Accent6 2" xfId="323" xr:uid="{26788FEE-B700-4F91-A204-9B28C2D855C3}"/>
    <cellStyle name="Accent6 3" xfId="324" xr:uid="{AE844B6E-95E8-4638-ABFF-1FA509F27C7F}"/>
    <cellStyle name="Accent6 3 2" xfId="325" xr:uid="{4F17461F-D6E7-4F84-905E-43EE53816283}"/>
    <cellStyle name="Accent6 4" xfId="326" xr:uid="{1F2BC332-9DD9-4ACE-99BA-477AA0B9480C}"/>
    <cellStyle name="Bad" xfId="327" builtinId="27" customBuiltin="1"/>
    <cellStyle name="Bad 2" xfId="328" xr:uid="{EFFE5C47-1F23-4379-AEE5-2F22122DE2B7}"/>
    <cellStyle name="Bad 3" xfId="329" xr:uid="{807A6309-1F79-4391-87A2-E04FF205CDBE}"/>
    <cellStyle name="Bad 3 2" xfId="330" xr:uid="{8DA5DD94-9A08-4DF2-A73F-E0A41F58D680}"/>
    <cellStyle name="Bad 4" xfId="331" xr:uid="{3CF2BCC2-44DF-4291-B395-A2586F8CF715}"/>
    <cellStyle name="Calculation" xfId="332" builtinId="22" customBuiltin="1"/>
    <cellStyle name="Calculation 2" xfId="333" xr:uid="{F8BF8F8A-DA73-4CC1-9AD6-C7A7C98D163D}"/>
    <cellStyle name="Calculation 3" xfId="334" xr:uid="{46CD2E1B-E2B3-4902-B9EF-AB32CD8BB5AC}"/>
    <cellStyle name="Calculation 3 2" xfId="335" xr:uid="{886A0E88-1ADB-419B-96F1-B93EAA535425}"/>
    <cellStyle name="Calculation 4" xfId="336" xr:uid="{ABE374AB-872B-4A7E-B45B-4059B1DC2F85}"/>
    <cellStyle name="Check Cell" xfId="337" builtinId="23" customBuiltin="1"/>
    <cellStyle name="Check Cell 2" xfId="338" xr:uid="{24B0A28D-12F9-44E7-A13D-CCDBACB864F9}"/>
    <cellStyle name="Check Cell 3" xfId="339" xr:uid="{E7C95857-8AA6-4F33-9A85-FBF9C67CE6D5}"/>
    <cellStyle name="Check Cell 3 2" xfId="340" xr:uid="{753B99D5-8016-4F10-B256-4716C8AE2129}"/>
    <cellStyle name="Check Cell 4" xfId="341" xr:uid="{71845594-9F83-4AB5-B728-5F5F3BB8FA07}"/>
    <cellStyle name="Comma 2" xfId="342" xr:uid="{FF167CA9-4DA4-4060-BB3F-679D3887B781}"/>
    <cellStyle name="Comma 2 2" xfId="343" xr:uid="{257716E5-4420-49D5-B247-36445F90B38C}"/>
    <cellStyle name="Comma 2 3" xfId="344" xr:uid="{C0E6FC3B-CACB-4A3E-8BD7-89D7AD8BD8CE}"/>
    <cellStyle name="Explanatory Text" xfId="345" builtinId="53" customBuiltin="1"/>
    <cellStyle name="Explanatory Text 2" xfId="346" xr:uid="{EF1A5FED-876F-4BEF-BF41-DBCDB99F50AE}"/>
    <cellStyle name="Explanatory Text 3" xfId="347" xr:uid="{7FD4F266-57CA-47EE-B485-1805B3C52BA0}"/>
    <cellStyle name="Explanatory Text 3 2" xfId="348" xr:uid="{D7CBC757-DA16-47AE-95F7-D22389944CB6}"/>
    <cellStyle name="Explanatory Text 4" xfId="349" xr:uid="{79D40535-4CD6-4CB1-9B29-B583E5417D9A}"/>
    <cellStyle name="Good" xfId="350" builtinId="26" customBuiltin="1"/>
    <cellStyle name="Good 2" xfId="351" xr:uid="{B3C2650F-0424-41E5-8997-1083FEBA9CF2}"/>
    <cellStyle name="Good 3" xfId="352" xr:uid="{13C21755-FB47-417B-83C8-1FD256B14720}"/>
    <cellStyle name="Good 3 2" xfId="353" xr:uid="{18A61883-3625-4A17-BCBB-E7C4785526CD}"/>
    <cellStyle name="Good 4" xfId="354" xr:uid="{3F672D84-0C71-497A-9B25-B141749FD056}"/>
    <cellStyle name="Heading 1" xfId="355" builtinId="16" customBuiltin="1"/>
    <cellStyle name="Heading 1 2" xfId="356" xr:uid="{5CA94FCF-C31D-427F-9973-A5DCBAC216F5}"/>
    <cellStyle name="Heading 1 3" xfId="357" xr:uid="{55D20B78-4BA9-40B9-BB34-C4760227B69C}"/>
    <cellStyle name="Heading 1 3 2" xfId="358" xr:uid="{D4CD73B2-0957-4C1E-A01B-A7A394C9FCF6}"/>
    <cellStyle name="Heading 1 4" xfId="359" xr:uid="{10820DCB-73C7-4F4C-A805-E5CF179C6C36}"/>
    <cellStyle name="Heading 2" xfId="360" builtinId="17" customBuiltin="1"/>
    <cellStyle name="Heading 2 2" xfId="361" xr:uid="{324DBC68-9D71-4ACB-A325-D5B7515837AC}"/>
    <cellStyle name="Heading 2 3" xfId="362" xr:uid="{79166B24-77EC-4481-AF09-D0DBA763B588}"/>
    <cellStyle name="Heading 2 3 2" xfId="363" xr:uid="{2E4DAFA1-6B5D-4B83-8816-0D8B7D40D6AF}"/>
    <cellStyle name="Heading 2 4" xfId="364" xr:uid="{3B3C9879-4B08-49D9-9C32-A72B0B60E59E}"/>
    <cellStyle name="Heading 3" xfId="365" builtinId="18" customBuiltin="1"/>
    <cellStyle name="Heading 3 2" xfId="366" xr:uid="{A9CAD2E2-DAFF-4D8A-9367-A80D48921283}"/>
    <cellStyle name="Heading 3 3" xfId="367" xr:uid="{8A958AD4-20BE-4ECD-99FB-8AFAE8D8F916}"/>
    <cellStyle name="Heading 3 3 2" xfId="368" xr:uid="{3D1581AC-C183-4C66-97A6-C551F67CAD94}"/>
    <cellStyle name="Heading 3 4" xfId="369" xr:uid="{31D5F4DA-2501-4CF5-81DA-90A1525D27A4}"/>
    <cellStyle name="Heading 4" xfId="370" builtinId="19" customBuiltin="1"/>
    <cellStyle name="Heading 4 2" xfId="371" xr:uid="{8A49E4D3-F536-4FA8-8C60-8C6A63F55A23}"/>
    <cellStyle name="Heading 4 3" xfId="372" xr:uid="{2BAC190B-890C-484E-B92A-D3A0CDFAA006}"/>
    <cellStyle name="Heading 4 3 2" xfId="373" xr:uid="{231ABE5E-559F-4995-9505-5BF08BA04600}"/>
    <cellStyle name="Heading 4 4" xfId="374" xr:uid="{4FFB3907-F606-4D3B-B4F9-09CB820A406A}"/>
    <cellStyle name="Hyperlink" xfId="375" builtinId="8"/>
    <cellStyle name="Hyperlink 2" xfId="376" xr:uid="{3762491A-EEBE-48D9-8608-C25C0B08F3FA}"/>
    <cellStyle name="Input" xfId="377" builtinId="20" customBuiltin="1"/>
    <cellStyle name="Input 2" xfId="378" xr:uid="{9DD43B06-8DC5-4B40-888D-31EE733CA845}"/>
    <cellStyle name="Input 3" xfId="379" xr:uid="{E7DFAFA1-A682-4973-AF17-7840073B5819}"/>
    <cellStyle name="Input 3 2" xfId="380" xr:uid="{4BB5CB93-7C41-4C3F-B469-20E65B4D27CF}"/>
    <cellStyle name="Input 4" xfId="381" xr:uid="{737BF3B8-5E01-43ED-8504-5178F7181FB6}"/>
    <cellStyle name="Linked Cell" xfId="382" builtinId="24" customBuiltin="1"/>
    <cellStyle name="Linked Cell 2" xfId="383" xr:uid="{72C9C6F1-62B6-410C-A3ED-CB751CAFB667}"/>
    <cellStyle name="Linked Cell 3" xfId="384" xr:uid="{25282565-55DD-45E2-8505-CE628C525F96}"/>
    <cellStyle name="Linked Cell 3 2" xfId="385" xr:uid="{CF98B937-E582-40EF-AEFC-C770E558C06A}"/>
    <cellStyle name="Linked Cell 4" xfId="386" xr:uid="{1D57F2EC-B901-4522-9528-3BE5F85EC9BA}"/>
    <cellStyle name="Neutral" xfId="387" builtinId="28" customBuiltin="1"/>
    <cellStyle name="Neutral 2" xfId="388" xr:uid="{633E3A42-BD13-44DA-8184-84B6C219189B}"/>
    <cellStyle name="Neutral 3" xfId="389" xr:uid="{89D289B2-C170-43BA-A2D4-9442CF2A0955}"/>
    <cellStyle name="Neutral 3 2" xfId="390" xr:uid="{654605B4-4CE0-46E6-81C1-676F6C63F3EB}"/>
    <cellStyle name="Neutral 4" xfId="391" xr:uid="{B31A44AA-5674-47E0-AA92-0A2631F6DFCB}"/>
    <cellStyle name="Normal" xfId="0" builtinId="0"/>
    <cellStyle name="Normal 2" xfId="392" xr:uid="{930AF6B7-1FCF-4731-A29F-BC815B3A2D4D}"/>
    <cellStyle name="Normal 2 2" xfId="393" xr:uid="{27F1C49D-91DD-42A7-B855-4F00B0AFB614}"/>
    <cellStyle name="Normal 2 3" xfId="394" xr:uid="{4AF440DB-0669-4710-8CB7-59B2B727E174}"/>
    <cellStyle name="Normal 2 3 2" xfId="395" xr:uid="{FC32FE3B-87CA-4E87-A301-DD4D370053D9}"/>
    <cellStyle name="Normal 2 3 2 2" xfId="396" xr:uid="{DE7D6292-8AA3-424A-8D2B-493E0FF59CEF}"/>
    <cellStyle name="Normal 2 3 2 2 2" xfId="397" xr:uid="{7E0A3E1C-AF42-45E7-91B5-C5CDF51EC919}"/>
    <cellStyle name="Normal 2 3 2 3" xfId="398" xr:uid="{5B2BCA65-D422-44D8-9D02-B9F8A8760C9D}"/>
    <cellStyle name="Normal 2 3 3" xfId="399" xr:uid="{D9E019B1-65DA-4A50-BC7C-5164E817B376}"/>
    <cellStyle name="Normal 2 3 3 2" xfId="400" xr:uid="{BC872C30-AD2B-444B-8E98-2C812D50ECA5}"/>
    <cellStyle name="Normal 2 3 3 3" xfId="401" xr:uid="{A57A8BD4-A0A2-4341-A247-887F1AC88A5E}"/>
    <cellStyle name="Normal 2 3 4" xfId="402" xr:uid="{405052C9-50CA-460C-85C6-7110C8E2C35E}"/>
    <cellStyle name="Normal 2 3 5" xfId="403" xr:uid="{F13FB98B-B159-4D08-A4A5-FCE06DB875A9}"/>
    <cellStyle name="Normal 2 4" xfId="404" xr:uid="{26AF39FF-EC02-4677-944D-B3D7B4C26C57}"/>
    <cellStyle name="Normal 2 4 2" xfId="405" xr:uid="{BCD935AA-3CFD-4645-8B8E-55729E68A401}"/>
    <cellStyle name="Normal 2 4 2 2" xfId="406" xr:uid="{32E633C5-04D3-44F8-9B66-B4F68C57C159}"/>
    <cellStyle name="Normal 2 4 3" xfId="407" xr:uid="{51B9934B-08F6-4405-A5C4-0C255C31BCEB}"/>
    <cellStyle name="Normal 2 5" xfId="408" xr:uid="{FD4D45DE-08D2-486F-8B13-DC01FDDBFA02}"/>
    <cellStyle name="Normal 2 5 2" xfId="409" xr:uid="{9E51ABC3-9B28-4352-8BFF-4E963E6B134F}"/>
    <cellStyle name="Normal 2 6" xfId="410" xr:uid="{0102F927-D184-4636-A988-CB31F64C105A}"/>
    <cellStyle name="Normal 3" xfId="411" xr:uid="{880BED1D-345D-4907-93A1-490EF1AEA5CB}"/>
    <cellStyle name="Normal 3 2" xfId="412" xr:uid="{6D6ABE22-5D2F-4B5D-AA41-659314E7779A}"/>
    <cellStyle name="Normal 4" xfId="413" xr:uid="{3B38780E-FB98-4557-A497-27B13FD2717E}"/>
    <cellStyle name="Normal 4 2" xfId="414" xr:uid="{3C3B5EF0-5080-47F9-927C-679F1A5E9879}"/>
    <cellStyle name="Normal 4 2 2" xfId="415" xr:uid="{0CE0D6E1-2190-4F96-946F-AD8DCBB7A10A}"/>
    <cellStyle name="Normal 4 2 3" xfId="416" xr:uid="{65FC0DC0-3379-47E9-8689-FAC00EA65703}"/>
    <cellStyle name="Normal 4 2 4" xfId="417" xr:uid="{11E2828F-FDBB-4389-935E-5A4E6240F594}"/>
    <cellStyle name="Normal 4 3" xfId="418" xr:uid="{8CCEF079-A6BC-4745-9CBC-4B506E9E617E}"/>
    <cellStyle name="Normal 5" xfId="419" xr:uid="{561AD252-B2D7-4622-9C19-5A40C48EACEE}"/>
    <cellStyle name="Normal 5 2" xfId="420" xr:uid="{CEE7D727-DD69-4234-893B-478AD7E3B779}"/>
    <cellStyle name="Normal 6" xfId="421" xr:uid="{CA045F93-6660-436B-A4DD-16E54CC1A0BC}"/>
    <cellStyle name="Normal 7" xfId="422" xr:uid="{7BFE5DCC-B5B3-4E55-A20D-B7B197EF770D}"/>
    <cellStyle name="Note" xfId="423" builtinId="10" customBuiltin="1"/>
    <cellStyle name="Note 2" xfId="424" xr:uid="{7E21B299-5E21-40A4-A0A1-C052BC64369D}"/>
    <cellStyle name="Note 2 2" xfId="425" xr:uid="{AC9102AC-09CE-470C-967A-02D084167C40}"/>
    <cellStyle name="Note 2 2 2" xfId="426" xr:uid="{954B5B5F-61D7-49FD-A1C1-041327D4F1D9}"/>
    <cellStyle name="Note 2 2 2 2" xfId="427" xr:uid="{D41F4A62-3ADE-48CD-A772-031958E91393}"/>
    <cellStyle name="Note 2 2 2 2 2" xfId="428" xr:uid="{6448A100-CEF9-4613-9A4B-8A8AB54FC018}"/>
    <cellStyle name="Note 2 2 2 3" xfId="429" xr:uid="{495B3CC7-F43B-42EB-9BD0-10838EF6468B}"/>
    <cellStyle name="Note 2 2 3" xfId="430" xr:uid="{8D863124-6A7F-417C-B545-F1CF7685C55A}"/>
    <cellStyle name="Note 2 2 3 2" xfId="431" xr:uid="{BF14F6A6-8AC4-450A-AAD3-BF1401594481}"/>
    <cellStyle name="Note 2 2 4" xfId="432" xr:uid="{4229FC7B-4720-4C6E-B631-CBB36171E221}"/>
    <cellStyle name="Note 2 2 5" xfId="433" xr:uid="{FD13EEF1-B5E1-406B-ADC9-8D958FF75841}"/>
    <cellStyle name="Note 2 3" xfId="434" xr:uid="{9CFC9370-6FA8-46D9-9574-22E8DD7051FC}"/>
    <cellStyle name="Note 2 3 2" xfId="435" xr:uid="{7888DD32-40E8-4155-A6A9-C85ABB858E58}"/>
    <cellStyle name="Note 2 3 2 2" xfId="436" xr:uid="{553B7A7F-DD77-4C40-A02A-F1E66D2E5911}"/>
    <cellStyle name="Note 2 3 3" xfId="437" xr:uid="{BE43CC74-0ACA-48F8-BA2D-D136D2916BCD}"/>
    <cellStyle name="Note 2 4" xfId="438" xr:uid="{3D4271A1-A8FC-4C18-B69F-1C566597CAB8}"/>
    <cellStyle name="Note 2 4 2" xfId="439" xr:uid="{E3183622-F844-4E5F-9563-9E74BB1A4688}"/>
    <cellStyle name="Note 2 5" xfId="440" xr:uid="{2E024AEE-859B-484D-A01F-F2249A36714A}"/>
    <cellStyle name="Note 3" xfId="441" xr:uid="{4C780D4F-E62D-4B32-8E8D-1980910C2B13}"/>
    <cellStyle name="Output" xfId="442" builtinId="21" customBuiltin="1"/>
    <cellStyle name="Output 2" xfId="443" xr:uid="{FBE3A73C-1D82-4240-B5A2-2587E8BD1374}"/>
    <cellStyle name="Output 3" xfId="444" xr:uid="{59CAFA7C-32F2-45A6-B55A-418ACF4C2251}"/>
    <cellStyle name="Output 3 2" xfId="445" xr:uid="{69627033-5B85-47FB-8E38-573A81E640AA}"/>
    <cellStyle name="Output 4" xfId="446" xr:uid="{D3FAAEF8-A6B2-41F4-AD8B-B81E43807A27}"/>
    <cellStyle name="Title" xfId="447" builtinId="15" customBuiltin="1"/>
    <cellStyle name="Title 2" xfId="448" xr:uid="{603035AF-BE6D-4DBD-9CFE-815109F635AE}"/>
    <cellStyle name="Total" xfId="449" builtinId="25" customBuiltin="1"/>
    <cellStyle name="Total 2" xfId="450" xr:uid="{587E7534-9AB6-48E7-98A0-4DF738E54746}"/>
    <cellStyle name="Total 3" xfId="451" xr:uid="{37FE87C4-7D77-4CE0-933B-5D836576A658}"/>
    <cellStyle name="Total 3 2" xfId="452" xr:uid="{FD776A68-7EF3-485A-AC00-EF910DC29621}"/>
    <cellStyle name="Total 4" xfId="453" xr:uid="{E3E4AD07-5333-492F-8260-EE12BD9F1B9B}"/>
    <cellStyle name="Warning Text" xfId="454" builtinId="11" customBuiltin="1"/>
    <cellStyle name="Warning Text 2" xfId="455" xr:uid="{719F59B5-5E8C-4A05-BDED-B784193012AA}"/>
    <cellStyle name="Warning Text 3" xfId="456" xr:uid="{8F1A3949-E52E-4CD9-88C8-03692519063D}"/>
    <cellStyle name="Warning Text 3 2" xfId="457" xr:uid="{8E63D0C4-D1A9-4A37-AEA5-2FE75C3B7B02}"/>
    <cellStyle name="Warning Text 4" xfId="458" xr:uid="{F566BC7D-230E-4820-AF32-C26B7518D57F}"/>
  </cellStyles>
  <dxfs count="2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s>
  <tableStyles count="7" defaultTableStyle="TableStyleMedium2" defaultPivotStyle="PivotStyleLight16">
    <tableStyle name="ClosureRpt" pivot="0" table="0" count="2" xr9:uid="{676A9EC2-D2EF-4FB2-A289-77DE4869E285}">
      <tableStyleElement type="wholeTable" dxfId="27"/>
      <tableStyleElement type="headerRow" dxfId="26"/>
    </tableStyle>
    <tableStyle name="ClosureRpt 2" pivot="0" table="0" count="2" xr9:uid="{0216E2A3-3F9A-43B0-BD99-C4B7E1222F15}">
      <tableStyleElement type="wholeTable" dxfId="25"/>
      <tableStyleElement type="headerRow" dxfId="24"/>
    </tableStyle>
    <tableStyle name="ClosureRpt 3" pivot="0" table="0" count="2" xr9:uid="{DE748C4B-F6FC-49C0-97AB-AD3DF5C8C6B7}">
      <tableStyleElement type="wholeTable" dxfId="23"/>
      <tableStyleElement type="headerRow" dxfId="22"/>
    </tableStyle>
    <tableStyle name="ClosureRpt 4" pivot="0" table="0" count="2" xr9:uid="{D95B8EE6-B032-48EF-B746-5A29ADB3C860}">
      <tableStyleElement type="wholeTable" dxfId="21"/>
      <tableStyleElement type="headerRow" dxfId="20"/>
    </tableStyle>
    <tableStyle name="ClosureRpt 5" pivot="0" table="0" count="2" xr9:uid="{765FF80B-083E-40C3-92B3-FFFEC5338F9A}">
      <tableStyleElement type="wholeTable" dxfId="19"/>
      <tableStyleElement type="headerRow" dxfId="18"/>
    </tableStyle>
    <tableStyle name="ClosureRpt 6" pivot="0" table="0" count="2" xr9:uid="{44077D15-4CDB-4B2B-A844-EEAF3A1FB40D}">
      <tableStyleElement type="wholeTable" dxfId="17"/>
      <tableStyleElement type="headerRow" dxfId="16"/>
    </tableStyle>
    <tableStyle name="ClosureRpt 7" pivot="0" table="0" count="2" xr9:uid="{15DC48C4-5D31-4EE5-AB6C-CCF13B7625B7}">
      <tableStyleElement type="wholeTable" dxfId="15"/>
      <tableStyleElement type="headerRow"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1943100</xdr:colOff>
      <xdr:row>0</xdr:row>
      <xdr:rowOff>114300</xdr:rowOff>
    </xdr:from>
    <xdr:to>
      <xdr:col>5</xdr:col>
      <xdr:colOff>464820</xdr:colOff>
      <xdr:row>1</xdr:row>
      <xdr:rowOff>167640</xdr:rowOff>
    </xdr:to>
    <xdr:pic>
      <xdr:nvPicPr>
        <xdr:cNvPr id="1390" name="Picture 1" descr="National Highways Logo">
          <a:extLst>
            <a:ext uri="{FF2B5EF4-FFF2-40B4-BE49-F238E27FC236}">
              <a16:creationId xmlns:a16="http://schemas.microsoft.com/office/drawing/2014/main" id="{4FF1E7CC-B99A-7052-6CE0-508B0E4416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4060" y="114300"/>
          <a:ext cx="14097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160020</xdr:rowOff>
    </xdr:to>
    <xdr:pic>
      <xdr:nvPicPr>
        <xdr:cNvPr id="21293" name="Picture 6">
          <a:extLst>
            <a:ext uri="{FF2B5EF4-FFF2-40B4-BE49-F238E27FC236}">
              <a16:creationId xmlns:a16="http://schemas.microsoft.com/office/drawing/2014/main" id="{DBC14DD7-2299-63B8-8EF9-34D7AD570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1412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21294" name="Picture 8">
          <a:extLst>
            <a:ext uri="{FF2B5EF4-FFF2-40B4-BE49-F238E27FC236}">
              <a16:creationId xmlns:a16="http://schemas.microsoft.com/office/drawing/2014/main" id="{30A6B80B-D61D-0A4D-D114-8F63BE935D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1412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21295" name="Picture 4">
          <a:extLst>
            <a:ext uri="{FF2B5EF4-FFF2-40B4-BE49-F238E27FC236}">
              <a16:creationId xmlns:a16="http://schemas.microsoft.com/office/drawing/2014/main" id="{ED17FAA8-ED24-7198-7099-F92E596849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1412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304800</xdr:rowOff>
    </xdr:to>
    <xdr:pic>
      <xdr:nvPicPr>
        <xdr:cNvPr id="21296" name="Picture 5">
          <a:extLst>
            <a:ext uri="{FF2B5EF4-FFF2-40B4-BE49-F238E27FC236}">
              <a16:creationId xmlns:a16="http://schemas.microsoft.com/office/drawing/2014/main" id="{F6E9597E-1934-F69F-2B70-2D4D3B434C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14120" y="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83820</xdr:rowOff>
    </xdr:to>
    <xdr:pic>
      <xdr:nvPicPr>
        <xdr:cNvPr id="21297" name="Picture 7">
          <a:extLst>
            <a:ext uri="{FF2B5EF4-FFF2-40B4-BE49-F238E27FC236}">
              <a16:creationId xmlns:a16="http://schemas.microsoft.com/office/drawing/2014/main" id="{89D3570D-61BA-4A35-A6CD-C1FF008D74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1412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160020</xdr:rowOff>
    </xdr:to>
    <xdr:pic>
      <xdr:nvPicPr>
        <xdr:cNvPr id="30286" name="Picture 4">
          <a:extLst>
            <a:ext uri="{FF2B5EF4-FFF2-40B4-BE49-F238E27FC236}">
              <a16:creationId xmlns:a16="http://schemas.microsoft.com/office/drawing/2014/main" id="{F7A8451F-6C45-02B6-4932-6F5BB36650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0287" name="Picture 5">
          <a:extLst>
            <a:ext uri="{FF2B5EF4-FFF2-40B4-BE49-F238E27FC236}">
              <a16:creationId xmlns:a16="http://schemas.microsoft.com/office/drawing/2014/main" id="{A09E388B-CD17-AEBE-B88E-AC6F5851DC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0288" name="Picture 6">
          <a:extLst>
            <a:ext uri="{FF2B5EF4-FFF2-40B4-BE49-F238E27FC236}">
              <a16:creationId xmlns:a16="http://schemas.microsoft.com/office/drawing/2014/main" id="{E641CF9A-C664-C6EB-B2A3-1A0ACED08C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0289" name="Picture 7">
          <a:extLst>
            <a:ext uri="{FF2B5EF4-FFF2-40B4-BE49-F238E27FC236}">
              <a16:creationId xmlns:a16="http://schemas.microsoft.com/office/drawing/2014/main" id="{F9108507-FCA3-2712-93F1-DA1D771822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91440</xdr:rowOff>
    </xdr:to>
    <xdr:pic>
      <xdr:nvPicPr>
        <xdr:cNvPr id="30290" name="Picture 8">
          <a:extLst>
            <a:ext uri="{FF2B5EF4-FFF2-40B4-BE49-F238E27FC236}">
              <a16:creationId xmlns:a16="http://schemas.microsoft.com/office/drawing/2014/main" id="{B334BCBF-ABBE-E5BD-8499-76B1461844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39900" y="0"/>
          <a:ext cx="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0291" name="Picture 9">
          <a:extLst>
            <a:ext uri="{FF2B5EF4-FFF2-40B4-BE49-F238E27FC236}">
              <a16:creationId xmlns:a16="http://schemas.microsoft.com/office/drawing/2014/main" id="{8775E741-900D-4273-CEC2-9C8B5F4165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0292" name="Picture 10">
          <a:extLst>
            <a:ext uri="{FF2B5EF4-FFF2-40B4-BE49-F238E27FC236}">
              <a16:creationId xmlns:a16="http://schemas.microsoft.com/office/drawing/2014/main" id="{01E6BF44-8274-C54F-3A22-1BACE99D55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198120</xdr:rowOff>
    </xdr:to>
    <xdr:pic>
      <xdr:nvPicPr>
        <xdr:cNvPr id="30293" name="Picture 11">
          <a:extLst>
            <a:ext uri="{FF2B5EF4-FFF2-40B4-BE49-F238E27FC236}">
              <a16:creationId xmlns:a16="http://schemas.microsoft.com/office/drawing/2014/main" id="{A330E051-403B-28C0-2A05-4FEC9D5387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312420</xdr:rowOff>
    </xdr:to>
    <xdr:pic>
      <xdr:nvPicPr>
        <xdr:cNvPr id="30294" name="Picture 12">
          <a:extLst>
            <a:ext uri="{FF2B5EF4-FFF2-40B4-BE49-F238E27FC236}">
              <a16:creationId xmlns:a16="http://schemas.microsoft.com/office/drawing/2014/main" id="{DE43A9D2-7AAC-A3ED-0934-5A93C3B78D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91440</xdr:rowOff>
    </xdr:to>
    <xdr:pic>
      <xdr:nvPicPr>
        <xdr:cNvPr id="30295" name="Picture 13">
          <a:extLst>
            <a:ext uri="{FF2B5EF4-FFF2-40B4-BE49-F238E27FC236}">
              <a16:creationId xmlns:a16="http://schemas.microsoft.com/office/drawing/2014/main" id="{5E86557E-C158-2BFC-A60E-1149F00CB6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39900" y="0"/>
          <a:ext cx="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160020</xdr:rowOff>
    </xdr:to>
    <xdr:pic>
      <xdr:nvPicPr>
        <xdr:cNvPr id="31310" name="Picture 4">
          <a:extLst>
            <a:ext uri="{FF2B5EF4-FFF2-40B4-BE49-F238E27FC236}">
              <a16:creationId xmlns:a16="http://schemas.microsoft.com/office/drawing/2014/main" id="{1EFC02F3-401F-2503-B1B9-FB89CB9BD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1311" name="Picture 5">
          <a:extLst>
            <a:ext uri="{FF2B5EF4-FFF2-40B4-BE49-F238E27FC236}">
              <a16:creationId xmlns:a16="http://schemas.microsoft.com/office/drawing/2014/main" id="{999C2DFB-81EA-B9BD-5925-2FE38B129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1312" name="Picture 6">
          <a:extLst>
            <a:ext uri="{FF2B5EF4-FFF2-40B4-BE49-F238E27FC236}">
              <a16:creationId xmlns:a16="http://schemas.microsoft.com/office/drawing/2014/main" id="{A8B63AF8-E7F1-8F51-3C90-CF0A239BD5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1313" name="Picture 7">
          <a:extLst>
            <a:ext uri="{FF2B5EF4-FFF2-40B4-BE49-F238E27FC236}">
              <a16:creationId xmlns:a16="http://schemas.microsoft.com/office/drawing/2014/main" id="{E79B01D0-1349-A227-B573-F6164E61E2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83820</xdr:rowOff>
    </xdr:to>
    <xdr:pic>
      <xdr:nvPicPr>
        <xdr:cNvPr id="31314" name="Picture 8">
          <a:extLst>
            <a:ext uri="{FF2B5EF4-FFF2-40B4-BE49-F238E27FC236}">
              <a16:creationId xmlns:a16="http://schemas.microsoft.com/office/drawing/2014/main" id="{75776123-6749-1960-95BC-B9C6B1CFFB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8082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1315" name="Picture 9">
          <a:extLst>
            <a:ext uri="{FF2B5EF4-FFF2-40B4-BE49-F238E27FC236}">
              <a16:creationId xmlns:a16="http://schemas.microsoft.com/office/drawing/2014/main" id="{E444BCB1-1605-099F-5806-C673A3EFFC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1316" name="Picture 10">
          <a:extLst>
            <a:ext uri="{FF2B5EF4-FFF2-40B4-BE49-F238E27FC236}">
              <a16:creationId xmlns:a16="http://schemas.microsoft.com/office/drawing/2014/main" id="{5BCACFC4-38D0-B996-B4ED-F6632629A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1317" name="Picture 11">
          <a:extLst>
            <a:ext uri="{FF2B5EF4-FFF2-40B4-BE49-F238E27FC236}">
              <a16:creationId xmlns:a16="http://schemas.microsoft.com/office/drawing/2014/main" id="{15CD0117-292B-E70E-3E66-2673E0BDB5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1318" name="Picture 12">
          <a:extLst>
            <a:ext uri="{FF2B5EF4-FFF2-40B4-BE49-F238E27FC236}">
              <a16:creationId xmlns:a16="http://schemas.microsoft.com/office/drawing/2014/main" id="{DA299B1D-69B3-D1D7-6525-CEAD314038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83820</xdr:rowOff>
    </xdr:to>
    <xdr:pic>
      <xdr:nvPicPr>
        <xdr:cNvPr id="31319" name="Picture 13">
          <a:extLst>
            <a:ext uri="{FF2B5EF4-FFF2-40B4-BE49-F238E27FC236}">
              <a16:creationId xmlns:a16="http://schemas.microsoft.com/office/drawing/2014/main" id="{4D74D589-F595-B097-7C73-DCC87DA0E4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8082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160020</xdr:rowOff>
    </xdr:to>
    <xdr:pic>
      <xdr:nvPicPr>
        <xdr:cNvPr id="35984" name="Picture 5">
          <a:extLst>
            <a:ext uri="{FF2B5EF4-FFF2-40B4-BE49-F238E27FC236}">
              <a16:creationId xmlns:a16="http://schemas.microsoft.com/office/drawing/2014/main" id="{F672D37F-E7A7-7FEF-C9A1-F98D8C69E7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5985" name="Picture 6">
          <a:extLst>
            <a:ext uri="{FF2B5EF4-FFF2-40B4-BE49-F238E27FC236}">
              <a16:creationId xmlns:a16="http://schemas.microsoft.com/office/drawing/2014/main" id="{4EF3290C-F2CD-8263-38BA-060F48AA6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5986" name="Picture 7">
          <a:extLst>
            <a:ext uri="{FF2B5EF4-FFF2-40B4-BE49-F238E27FC236}">
              <a16:creationId xmlns:a16="http://schemas.microsoft.com/office/drawing/2014/main" id="{E7D8DB57-0024-A046-D24E-B4A2DC53EC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5987" name="Picture 8">
          <a:extLst>
            <a:ext uri="{FF2B5EF4-FFF2-40B4-BE49-F238E27FC236}">
              <a16:creationId xmlns:a16="http://schemas.microsoft.com/office/drawing/2014/main" id="{49CEC194-11A5-5B79-8196-571EA7864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83820</xdr:rowOff>
    </xdr:to>
    <xdr:pic>
      <xdr:nvPicPr>
        <xdr:cNvPr id="35988" name="Picture 9">
          <a:extLst>
            <a:ext uri="{FF2B5EF4-FFF2-40B4-BE49-F238E27FC236}">
              <a16:creationId xmlns:a16="http://schemas.microsoft.com/office/drawing/2014/main" id="{097E1F79-3A07-DA62-4C8A-D7050C7860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6276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5989" name="Picture 10">
          <a:extLst>
            <a:ext uri="{FF2B5EF4-FFF2-40B4-BE49-F238E27FC236}">
              <a16:creationId xmlns:a16="http://schemas.microsoft.com/office/drawing/2014/main" id="{B4CE376B-63AA-5E09-0220-B8FD3D8AE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5990" name="Picture 11">
          <a:extLst>
            <a:ext uri="{FF2B5EF4-FFF2-40B4-BE49-F238E27FC236}">
              <a16:creationId xmlns:a16="http://schemas.microsoft.com/office/drawing/2014/main" id="{7D73289C-76F4-7443-153B-FB9ED5A732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5991" name="Picture 12">
          <a:extLst>
            <a:ext uri="{FF2B5EF4-FFF2-40B4-BE49-F238E27FC236}">
              <a16:creationId xmlns:a16="http://schemas.microsoft.com/office/drawing/2014/main" id="{7E2E2ACA-9196-F56C-C77F-8879440150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5992" name="Picture 13">
          <a:extLst>
            <a:ext uri="{FF2B5EF4-FFF2-40B4-BE49-F238E27FC236}">
              <a16:creationId xmlns:a16="http://schemas.microsoft.com/office/drawing/2014/main" id="{3BC7940E-4542-6560-E98A-1F877F0A57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83820</xdr:rowOff>
    </xdr:to>
    <xdr:pic>
      <xdr:nvPicPr>
        <xdr:cNvPr id="35993" name="Picture 14">
          <a:extLst>
            <a:ext uri="{FF2B5EF4-FFF2-40B4-BE49-F238E27FC236}">
              <a16:creationId xmlns:a16="http://schemas.microsoft.com/office/drawing/2014/main" id="{2F50C08C-9E41-7DE2-E900-EE1D004F48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6276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5994" name="Picture 15">
          <a:extLst>
            <a:ext uri="{FF2B5EF4-FFF2-40B4-BE49-F238E27FC236}">
              <a16:creationId xmlns:a16="http://schemas.microsoft.com/office/drawing/2014/main" id="{875EAEED-E473-FC66-8D11-D0581C8EC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5995" name="Picture 16">
          <a:extLst>
            <a:ext uri="{FF2B5EF4-FFF2-40B4-BE49-F238E27FC236}">
              <a16:creationId xmlns:a16="http://schemas.microsoft.com/office/drawing/2014/main" id="{C1FF580E-0E13-05D1-A3D0-D7740415F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5996" name="Picture 17">
          <a:extLst>
            <a:ext uri="{FF2B5EF4-FFF2-40B4-BE49-F238E27FC236}">
              <a16:creationId xmlns:a16="http://schemas.microsoft.com/office/drawing/2014/main" id="{C41D0776-7281-C711-19F7-ACEEFDD863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5997" name="Picture 18">
          <a:extLst>
            <a:ext uri="{FF2B5EF4-FFF2-40B4-BE49-F238E27FC236}">
              <a16:creationId xmlns:a16="http://schemas.microsoft.com/office/drawing/2014/main" id="{CBDBAC18-08A3-773B-E502-BB706184CE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83820</xdr:rowOff>
    </xdr:to>
    <xdr:pic>
      <xdr:nvPicPr>
        <xdr:cNvPr id="35998" name="Picture 19">
          <a:extLst>
            <a:ext uri="{FF2B5EF4-FFF2-40B4-BE49-F238E27FC236}">
              <a16:creationId xmlns:a16="http://schemas.microsoft.com/office/drawing/2014/main" id="{595D72CA-8605-7E8F-18A1-DC4D64B2D1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6276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5999" name="Picture 20">
          <a:extLst>
            <a:ext uri="{FF2B5EF4-FFF2-40B4-BE49-F238E27FC236}">
              <a16:creationId xmlns:a16="http://schemas.microsoft.com/office/drawing/2014/main" id="{2F0F6C54-3C97-C728-E4D6-D6803437B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6000" name="Picture 21">
          <a:extLst>
            <a:ext uri="{FF2B5EF4-FFF2-40B4-BE49-F238E27FC236}">
              <a16:creationId xmlns:a16="http://schemas.microsoft.com/office/drawing/2014/main" id="{23864206-48B2-4518-A2DF-4E88298B44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6001" name="Picture 22">
          <a:extLst>
            <a:ext uri="{FF2B5EF4-FFF2-40B4-BE49-F238E27FC236}">
              <a16:creationId xmlns:a16="http://schemas.microsoft.com/office/drawing/2014/main" id="{29A2DBA3-01F1-A2A4-A093-5FD7C0F7D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6002" name="Picture 23">
          <a:extLst>
            <a:ext uri="{FF2B5EF4-FFF2-40B4-BE49-F238E27FC236}">
              <a16:creationId xmlns:a16="http://schemas.microsoft.com/office/drawing/2014/main" id="{8A1A84D1-0A8D-30C5-6EA7-2E226A3BC8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83820</xdr:rowOff>
    </xdr:to>
    <xdr:pic>
      <xdr:nvPicPr>
        <xdr:cNvPr id="36003" name="Picture 24">
          <a:extLst>
            <a:ext uri="{FF2B5EF4-FFF2-40B4-BE49-F238E27FC236}">
              <a16:creationId xmlns:a16="http://schemas.microsoft.com/office/drawing/2014/main" id="{376DC1B2-6611-DE8D-3CA3-F1140B9A66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6276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160020</xdr:rowOff>
    </xdr:to>
    <xdr:pic>
      <xdr:nvPicPr>
        <xdr:cNvPr id="2" name="Picture 2">
          <a:extLst>
            <a:ext uri="{FF2B5EF4-FFF2-40B4-BE49-F238E27FC236}">
              <a16:creationId xmlns:a16="http://schemas.microsoft.com/office/drawing/2014/main" id="{FFC9A07B-3FE3-4B20-A3BB-F358487787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 name="Picture 3">
          <a:extLst>
            <a:ext uri="{FF2B5EF4-FFF2-40B4-BE49-F238E27FC236}">
              <a16:creationId xmlns:a16="http://schemas.microsoft.com/office/drawing/2014/main" id="{5539ABE7-06DF-435A-85B0-00BFF475F5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4" name="Picture 5">
          <a:extLst>
            <a:ext uri="{FF2B5EF4-FFF2-40B4-BE49-F238E27FC236}">
              <a16:creationId xmlns:a16="http://schemas.microsoft.com/office/drawing/2014/main" id="{F8E38CED-921F-445E-853D-B65B789692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5" name="Picture 6">
          <a:extLst>
            <a:ext uri="{FF2B5EF4-FFF2-40B4-BE49-F238E27FC236}">
              <a16:creationId xmlns:a16="http://schemas.microsoft.com/office/drawing/2014/main" id="{C4C26F71-FE28-4227-AD95-0224A16B19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83820</xdr:rowOff>
    </xdr:to>
    <xdr:pic>
      <xdr:nvPicPr>
        <xdr:cNvPr id="6" name="Picture 7">
          <a:extLst>
            <a:ext uri="{FF2B5EF4-FFF2-40B4-BE49-F238E27FC236}">
              <a16:creationId xmlns:a16="http://schemas.microsoft.com/office/drawing/2014/main" id="{17A8637B-9DCD-4F0E-9054-A2673C2BFD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2748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7" name="Picture 8">
          <a:extLst>
            <a:ext uri="{FF2B5EF4-FFF2-40B4-BE49-F238E27FC236}">
              <a16:creationId xmlns:a16="http://schemas.microsoft.com/office/drawing/2014/main" id="{028D1D95-B75C-4826-A70C-12B40A4A65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8" name="Picture 9">
          <a:extLst>
            <a:ext uri="{FF2B5EF4-FFF2-40B4-BE49-F238E27FC236}">
              <a16:creationId xmlns:a16="http://schemas.microsoft.com/office/drawing/2014/main" id="{ACC53331-4BA7-4360-9673-4D3ACB42C9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9" name="Picture 10">
          <a:extLst>
            <a:ext uri="{FF2B5EF4-FFF2-40B4-BE49-F238E27FC236}">
              <a16:creationId xmlns:a16="http://schemas.microsoft.com/office/drawing/2014/main" id="{68C32142-C430-41BD-A929-9B14732BEE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10" name="Picture 11">
          <a:extLst>
            <a:ext uri="{FF2B5EF4-FFF2-40B4-BE49-F238E27FC236}">
              <a16:creationId xmlns:a16="http://schemas.microsoft.com/office/drawing/2014/main" id="{7251E8F6-F1F7-4669-A8B8-FFA7EDA962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83820</xdr:rowOff>
    </xdr:to>
    <xdr:pic>
      <xdr:nvPicPr>
        <xdr:cNvPr id="11" name="Picture 12">
          <a:extLst>
            <a:ext uri="{FF2B5EF4-FFF2-40B4-BE49-F238E27FC236}">
              <a16:creationId xmlns:a16="http://schemas.microsoft.com/office/drawing/2014/main" id="{637824FC-BFB5-4534-8B79-F8E0E5A13A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2748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160020</xdr:rowOff>
    </xdr:to>
    <xdr:pic>
      <xdr:nvPicPr>
        <xdr:cNvPr id="34382" name="Picture 2">
          <a:extLst>
            <a:ext uri="{FF2B5EF4-FFF2-40B4-BE49-F238E27FC236}">
              <a16:creationId xmlns:a16="http://schemas.microsoft.com/office/drawing/2014/main" id="{FED350D2-55EC-7B77-5CE9-82625A6AB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4383" name="Picture 3">
          <a:extLst>
            <a:ext uri="{FF2B5EF4-FFF2-40B4-BE49-F238E27FC236}">
              <a16:creationId xmlns:a16="http://schemas.microsoft.com/office/drawing/2014/main" id="{DCE92CD2-C36F-1D83-107A-D865AA93E2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4384" name="Picture 5">
          <a:extLst>
            <a:ext uri="{FF2B5EF4-FFF2-40B4-BE49-F238E27FC236}">
              <a16:creationId xmlns:a16="http://schemas.microsoft.com/office/drawing/2014/main" id="{FF21CC6D-DF82-90FB-462C-6D71CA5CF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4385" name="Picture 6">
          <a:extLst>
            <a:ext uri="{FF2B5EF4-FFF2-40B4-BE49-F238E27FC236}">
              <a16:creationId xmlns:a16="http://schemas.microsoft.com/office/drawing/2014/main" id="{EAA21283-C514-43F8-DEF5-8451BA242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83820</xdr:rowOff>
    </xdr:to>
    <xdr:pic>
      <xdr:nvPicPr>
        <xdr:cNvPr id="34386" name="Picture 7">
          <a:extLst>
            <a:ext uri="{FF2B5EF4-FFF2-40B4-BE49-F238E27FC236}">
              <a16:creationId xmlns:a16="http://schemas.microsoft.com/office/drawing/2014/main" id="{38FE2A62-5512-F7D9-247C-035400D587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2748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4387" name="Picture 8">
          <a:extLst>
            <a:ext uri="{FF2B5EF4-FFF2-40B4-BE49-F238E27FC236}">
              <a16:creationId xmlns:a16="http://schemas.microsoft.com/office/drawing/2014/main" id="{FC947778-3FF9-5D11-8610-FA6A0A280F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4388" name="Picture 9">
          <a:extLst>
            <a:ext uri="{FF2B5EF4-FFF2-40B4-BE49-F238E27FC236}">
              <a16:creationId xmlns:a16="http://schemas.microsoft.com/office/drawing/2014/main" id="{6629EAB0-9F7C-2375-B186-DB644176AE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4389" name="Picture 10">
          <a:extLst>
            <a:ext uri="{FF2B5EF4-FFF2-40B4-BE49-F238E27FC236}">
              <a16:creationId xmlns:a16="http://schemas.microsoft.com/office/drawing/2014/main" id="{BA844FDF-DBE6-5CA0-7D4C-C4072301F0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4390" name="Picture 11">
          <a:extLst>
            <a:ext uri="{FF2B5EF4-FFF2-40B4-BE49-F238E27FC236}">
              <a16:creationId xmlns:a16="http://schemas.microsoft.com/office/drawing/2014/main" id="{E33A3E33-EE27-D2DD-5282-9F2C11DF86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83820</xdr:rowOff>
    </xdr:to>
    <xdr:pic>
      <xdr:nvPicPr>
        <xdr:cNvPr id="34391" name="Picture 12">
          <a:extLst>
            <a:ext uri="{FF2B5EF4-FFF2-40B4-BE49-F238E27FC236}">
              <a16:creationId xmlns:a16="http://schemas.microsoft.com/office/drawing/2014/main" id="{EE272DB8-C627-951C-15E7-396AA5F07D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2748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160020</xdr:rowOff>
    </xdr:to>
    <xdr:pic>
      <xdr:nvPicPr>
        <xdr:cNvPr id="35406" name="Picture 4">
          <a:extLst>
            <a:ext uri="{FF2B5EF4-FFF2-40B4-BE49-F238E27FC236}">
              <a16:creationId xmlns:a16="http://schemas.microsoft.com/office/drawing/2014/main" id="{06C49E16-3BFD-42FE-764C-2C684CB26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5407" name="Picture 5">
          <a:extLst>
            <a:ext uri="{FF2B5EF4-FFF2-40B4-BE49-F238E27FC236}">
              <a16:creationId xmlns:a16="http://schemas.microsoft.com/office/drawing/2014/main" id="{4818E231-EE4B-1876-F08F-CC7327BDD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5408" name="Picture 6">
          <a:extLst>
            <a:ext uri="{FF2B5EF4-FFF2-40B4-BE49-F238E27FC236}">
              <a16:creationId xmlns:a16="http://schemas.microsoft.com/office/drawing/2014/main" id="{83A7157D-C5BE-5BDB-D70D-8617589ECD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5409" name="Picture 7">
          <a:extLst>
            <a:ext uri="{FF2B5EF4-FFF2-40B4-BE49-F238E27FC236}">
              <a16:creationId xmlns:a16="http://schemas.microsoft.com/office/drawing/2014/main" id="{2D126E8F-0554-E18E-4254-01FD5F474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83820</xdr:rowOff>
    </xdr:to>
    <xdr:pic>
      <xdr:nvPicPr>
        <xdr:cNvPr id="35410" name="Picture 8">
          <a:extLst>
            <a:ext uri="{FF2B5EF4-FFF2-40B4-BE49-F238E27FC236}">
              <a16:creationId xmlns:a16="http://schemas.microsoft.com/office/drawing/2014/main" id="{47FB8BA4-F5F5-4FF4-BB29-FD7F55D2D0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5316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5411" name="Picture 9">
          <a:extLst>
            <a:ext uri="{FF2B5EF4-FFF2-40B4-BE49-F238E27FC236}">
              <a16:creationId xmlns:a16="http://schemas.microsoft.com/office/drawing/2014/main" id="{35725D83-4D08-E4CC-CD38-CF6A257FEB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5412" name="Picture 10">
          <a:extLst>
            <a:ext uri="{FF2B5EF4-FFF2-40B4-BE49-F238E27FC236}">
              <a16:creationId xmlns:a16="http://schemas.microsoft.com/office/drawing/2014/main" id="{538D1464-3C3A-ADC7-4E69-FD72794BE0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5413" name="Picture 11">
          <a:extLst>
            <a:ext uri="{FF2B5EF4-FFF2-40B4-BE49-F238E27FC236}">
              <a16:creationId xmlns:a16="http://schemas.microsoft.com/office/drawing/2014/main" id="{5B85758E-31D4-7CB5-8071-2890D77B53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5414" name="Picture 12">
          <a:extLst>
            <a:ext uri="{FF2B5EF4-FFF2-40B4-BE49-F238E27FC236}">
              <a16:creationId xmlns:a16="http://schemas.microsoft.com/office/drawing/2014/main" id="{39125FF4-24C2-1710-C9E7-03267BF0A3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83820</xdr:rowOff>
    </xdr:to>
    <xdr:pic>
      <xdr:nvPicPr>
        <xdr:cNvPr id="35415" name="Picture 13">
          <a:extLst>
            <a:ext uri="{FF2B5EF4-FFF2-40B4-BE49-F238E27FC236}">
              <a16:creationId xmlns:a16="http://schemas.microsoft.com/office/drawing/2014/main" id="{2D29ACF3-65F0-7598-5250-2BEC55955D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5316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highwaysengland.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6743B-40E2-4AB1-B084-66DA5E35572B}">
  <sheetPr>
    <tabColor theme="1"/>
  </sheetPr>
  <dimension ref="A1:G42"/>
  <sheetViews>
    <sheetView tabSelected="1" zoomScaleNormal="100" workbookViewId="0">
      <selection activeCell="A4" sqref="A4:F4"/>
    </sheetView>
  </sheetViews>
  <sheetFormatPr defaultColWidth="0" defaultRowHeight="28.8" zeroHeight="1"/>
  <cols>
    <col min="1" max="1" width="23" style="1" bestFit="1" customWidth="1"/>
    <col min="2" max="2" width="11.81640625" style="1" bestFit="1" customWidth="1"/>
    <col min="3" max="3" width="11.453125" style="1" bestFit="1" customWidth="1"/>
    <col min="4" max="4" width="25.81640625" style="1" customWidth="1"/>
    <col min="5" max="6" width="8.81640625" style="1" customWidth="1"/>
    <col min="7" max="7" width="0" style="1" hidden="1" customWidth="1"/>
    <col min="8" max="16384" width="8.81640625" style="1" hidden="1"/>
  </cols>
  <sheetData>
    <row r="1" spans="1:6" ht="36.6">
      <c r="A1" s="27" t="s">
        <v>16</v>
      </c>
      <c r="B1" s="27"/>
      <c r="C1" s="27"/>
      <c r="D1" s="27"/>
      <c r="E1" s="27"/>
      <c r="F1" s="27"/>
    </row>
    <row r="2" spans="1:6" s="2" customFormat="1" ht="25.8">
      <c r="A2" s="31">
        <v>46163</v>
      </c>
      <c r="B2" s="31"/>
      <c r="C2" s="35" t="str">
        <f>"to "&amp;TEXT($A$2+6,"dddd d mmm yyyy")</f>
        <v>to Wednesday 27 May 2026</v>
      </c>
      <c r="D2" s="35"/>
      <c r="E2" s="35"/>
      <c r="F2" s="35"/>
    </row>
    <row r="3" spans="1:6" ht="12.75" customHeight="1">
      <c r="A3" s="28" t="s">
        <v>13</v>
      </c>
      <c r="B3" s="28"/>
      <c r="C3" s="28"/>
      <c r="D3" s="28"/>
      <c r="E3" s="28"/>
      <c r="F3" s="28"/>
    </row>
    <row r="4" spans="1:6" s="2" customFormat="1" ht="27.6">
      <c r="A4" s="33" t="str">
        <f>TEXT($A$2,"dddd, d mmmm")</f>
        <v>Thursday, 21 May</v>
      </c>
      <c r="B4" s="33"/>
      <c r="C4" s="33"/>
      <c r="D4" s="33"/>
      <c r="E4" s="33"/>
      <c r="F4" s="33"/>
    </row>
    <row r="5" spans="1:6" s="2" customFormat="1" ht="27.6">
      <c r="A5" s="32" t="str">
        <f>TEXT($A$2+1,"dddd, d mmmm")</f>
        <v>Friday, 22 May</v>
      </c>
      <c r="B5" s="32"/>
      <c r="C5" s="32"/>
      <c r="D5" s="32"/>
      <c r="E5" s="32"/>
      <c r="F5" s="32"/>
    </row>
    <row r="6" spans="1:6" s="2" customFormat="1" ht="27.6">
      <c r="A6" s="33" t="str">
        <f>TEXT($A$2+2,"dddd, d mmmm")</f>
        <v>Saturday, 23 May</v>
      </c>
      <c r="B6" s="33"/>
      <c r="C6" s="33"/>
      <c r="D6" s="33"/>
      <c r="E6" s="33"/>
      <c r="F6" s="33"/>
    </row>
    <row r="7" spans="1:6" s="2" customFormat="1" ht="27.6">
      <c r="A7" s="32" t="str">
        <f>TEXT($A$2+3,"dddd, d mmmm")</f>
        <v>Sunday, 24 May</v>
      </c>
      <c r="B7" s="32"/>
      <c r="C7" s="32"/>
      <c r="D7" s="32"/>
      <c r="E7" s="32"/>
      <c r="F7" s="32"/>
    </row>
    <row r="8" spans="1:6" s="2" customFormat="1" ht="27.6">
      <c r="A8" s="34" t="str">
        <f>TEXT($A$2+4,"dddd, d mmmm")</f>
        <v>Monday, 25 May</v>
      </c>
      <c r="B8" s="34"/>
      <c r="C8" s="34"/>
      <c r="D8" s="34"/>
      <c r="E8" s="34"/>
      <c r="F8" s="34"/>
    </row>
    <row r="9" spans="1:6" s="2" customFormat="1" ht="27.6">
      <c r="A9" s="32" t="str">
        <f>TEXT($A$2+5,"dddd, d mmmm")</f>
        <v>Tuesday, 26 May</v>
      </c>
      <c r="B9" s="32"/>
      <c r="C9" s="32"/>
      <c r="D9" s="32"/>
      <c r="E9" s="32"/>
      <c r="F9" s="32"/>
    </row>
    <row r="10" spans="1:6" s="2" customFormat="1" ht="27.6">
      <c r="A10" s="33" t="str">
        <f>TEXT($A$2+6,"dddd, d mmmm")</f>
        <v>Wednesday, 27 May</v>
      </c>
      <c r="B10" s="33"/>
      <c r="C10" s="33"/>
      <c r="D10" s="33"/>
      <c r="E10" s="33"/>
      <c r="F10" s="33"/>
    </row>
    <row r="11" spans="1:6" s="5" customFormat="1" ht="46.5" customHeight="1">
      <c r="A11" s="29" t="s">
        <v>14</v>
      </c>
      <c r="B11" s="29"/>
      <c r="C11" s="29"/>
      <c r="D11" s="29"/>
      <c r="E11" s="29"/>
      <c r="F11" s="29"/>
    </row>
    <row r="12" spans="1:6" s="6" customFormat="1" ht="47.25" customHeight="1">
      <c r="A12" s="30" t="s">
        <v>15</v>
      </c>
      <c r="B12" s="30"/>
      <c r="C12" s="30"/>
      <c r="D12" s="30"/>
      <c r="E12" s="30"/>
      <c r="F12" s="30"/>
    </row>
    <row r="17" s="1" customFormat="1" hidden="1"/>
    <row r="18" s="1" customFormat="1" hidden="1"/>
    <row r="19" s="1" customFormat="1" hidden="1"/>
    <row r="20" s="1" customFormat="1" hidden="1"/>
    <row r="21" s="1" customFormat="1" hidden="1"/>
    <row r="22" s="1" customFormat="1" hidden="1"/>
    <row r="23" s="1" customFormat="1" hidden="1"/>
    <row r="24" s="1" customFormat="1" hidden="1"/>
    <row r="25" s="1" customFormat="1" hidden="1"/>
    <row r="26" s="1" customFormat="1" hidden="1"/>
    <row r="27" s="1" customFormat="1" hidden="1"/>
    <row r="28" s="1" customFormat="1" hidden="1"/>
    <row r="29" s="1" customFormat="1" hidden="1"/>
    <row r="30" s="1" customFormat="1" hidden="1"/>
    <row r="31" s="1" customFormat="1" hidden="1"/>
    <row r="32" s="1" customFormat="1" hidden="1"/>
    <row r="33" s="1" customFormat="1" hidden="1"/>
    <row r="34" s="1" customFormat="1" hidden="1"/>
    <row r="35" s="1" customFormat="1" hidden="1"/>
    <row r="36" s="1" customFormat="1" hidden="1"/>
    <row r="37" s="1" customFormat="1" hidden="1"/>
    <row r="38" s="1" customFormat="1" hidden="1"/>
    <row r="39" s="1" customFormat="1" hidden="1"/>
    <row r="40" s="1" customFormat="1" hidden="1"/>
    <row r="41" s="1" customFormat="1" hidden="1"/>
    <row r="42" s="1" customFormat="1" hidden="1"/>
  </sheetData>
  <mergeCells count="14">
    <mergeCell ref="A1:F1"/>
    <mergeCell ref="A3:F3"/>
    <mergeCell ref="A11:F11"/>
    <mergeCell ref="A12:F12"/>
    <mergeCell ref="A2:B2"/>
    <mergeCell ref="A9:F9"/>
    <mergeCell ref="A10:F10"/>
    <mergeCell ref="A4:F4"/>
    <mergeCell ref="A5:F5"/>
    <mergeCell ref="A6:F6"/>
    <mergeCell ref="A7:F7"/>
    <mergeCell ref="A8:F8"/>
    <mergeCell ref="C2:D2"/>
    <mergeCell ref="E2:F2"/>
  </mergeCells>
  <hyperlinks>
    <hyperlink ref="A4" location="Monday!A3" display="Monday!A3" xr:uid="{9B082DAD-CB59-4314-9543-E8F95AD1A6E9}"/>
    <hyperlink ref="A12:F12" r:id="rId1" tooltip="info@highwaysengland.co.uk" display="Each day we will upload an updated list of road closures covering that evening and the remainder of the week. Understandably plans can sometimes change, and it is for this reason we recommend you regularly visit the webpage to view the most up-to-date closure list. We would welcome your feedback on the usefulness and importantly accuracy of this information so that we can use this to refine our processes. Feedback can be provided to info@highwaysengland.co.uk" xr:uid="{6D170F12-894D-44D5-A68D-78DF97C3ABB9}"/>
    <hyperlink ref="A6" location="Wednesday!A3" display="Wednesday!A3" xr:uid="{CC751EC5-E6E0-4A58-9728-F6EA949AE943}"/>
    <hyperlink ref="A7" location="Thursday!A3" display="Thursday!A3" xr:uid="{FDAC6D97-211E-416E-93B8-B621A9269BF3}"/>
    <hyperlink ref="A8" location="Friday!A3" display="Friday!A3" xr:uid="{20ED7D30-1283-446B-BC81-D4A56ACEF1B1}"/>
    <hyperlink ref="A9" location="Saturday!A3" display="Saturday!A3" xr:uid="{A7B02B93-6E5A-42D8-B352-3FB6D2EB7497}"/>
    <hyperlink ref="A10" location="Sunday!A3" display="Sunday!A3" xr:uid="{88197A54-6E44-4632-A479-FC6FEA6E74DA}"/>
    <hyperlink ref="A5" location="Tuesday!A3" display="Tuesday!A3" xr:uid="{FD0F5B78-C167-4D0D-8DB6-86271817282A}"/>
    <hyperlink ref="A10:F10" location="Wednesday!A3" display="Wednesday!A3" xr:uid="{0A196F9D-845F-4179-A907-636BC65E5DA2}"/>
    <hyperlink ref="A9:F9" location="Tuesday!A3" display="Tuesday!A3" xr:uid="{80F4366C-43AA-4942-ADF2-27FC507CF8CD}"/>
    <hyperlink ref="A8:F8" location="Monday!A3" display="Monday!A3" xr:uid="{2E0C7091-95A6-4B0C-92C6-FE286E756D5A}"/>
    <hyperlink ref="A7:F7" location="Sunday!A3" display="Sunday!A3" xr:uid="{55A5B420-927E-41FC-9D56-7C24288FACF1}"/>
    <hyperlink ref="A6:F6" location="Saturday!A3" display="Saturday!A3" xr:uid="{3A772B53-EA34-4D28-8018-159907E2C8CA}"/>
    <hyperlink ref="A5:F5" location="Friday!A3" display="Friday!A3" xr:uid="{7F9879F1-0B09-4D84-A3FA-4874031A6E3F}"/>
    <hyperlink ref="A4:F4" location="Thursday!A3" display="Thursday!A3" xr:uid="{6B29BC64-5D0D-48FB-8A60-25F9562AC3E6}"/>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3E925-DF09-4A63-89DD-C2A8542753A4}">
  <dimension ref="A1:A7"/>
  <sheetViews>
    <sheetView workbookViewId="0">
      <selection sqref="A1:A7"/>
    </sheetView>
  </sheetViews>
  <sheetFormatPr defaultRowHeight="15"/>
  <sheetData>
    <row r="1" spans="1:1">
      <c r="A1" t="s">
        <v>2</v>
      </c>
    </row>
    <row r="2" spans="1:1">
      <c r="A2" t="s">
        <v>6</v>
      </c>
    </row>
    <row r="3" spans="1:1">
      <c r="A3" t="s">
        <v>4</v>
      </c>
    </row>
    <row r="4" spans="1:1">
      <c r="A4" t="s">
        <v>5</v>
      </c>
    </row>
    <row r="5" spans="1:1">
      <c r="A5" t="s">
        <v>7</v>
      </c>
    </row>
    <row r="6" spans="1:1">
      <c r="A6" t="s">
        <v>8</v>
      </c>
    </row>
    <row r="7" spans="1:1">
      <c r="A7"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B9625-7883-400E-B291-7F52027D8EBB}">
  <sheetPr codeName="Sheet1">
    <tabColor theme="3"/>
    <pageSetUpPr fitToPage="1"/>
  </sheetPr>
  <dimension ref="A1:K229"/>
  <sheetViews>
    <sheetView zoomScaleNormal="100" workbookViewId="0">
      <pane ySplit="1" topLeftCell="A2" activePane="bottomLeft" state="frozenSplit"/>
      <selection sqref="A1:F1"/>
      <selection pane="bottomLeft" activeCell="A3" sqref="A3"/>
    </sheetView>
  </sheetViews>
  <sheetFormatPr defaultColWidth="0" defaultRowHeight="15"/>
  <cols>
    <col min="1" max="2" width="13.1796875" style="4" customWidth="1"/>
    <col min="3" max="3" width="60.453125" style="4" customWidth="1"/>
    <col min="4" max="4" width="15.81640625" style="4" customWidth="1"/>
    <col min="5" max="5" width="16.1796875" style="11" customWidth="1"/>
    <col min="6" max="6" width="47" style="11" customWidth="1"/>
    <col min="7" max="11" width="0" hidden="1" customWidth="1"/>
    <col min="12" max="16384" width="8.81640625" hidden="1"/>
  </cols>
  <sheetData>
    <row r="1" spans="1:6" ht="33">
      <c r="A1" s="36" t="str">
        <f>"Daily closure report: "&amp;'Front page'!A4</f>
        <v>Daily closure report: Thursday, 21 May</v>
      </c>
      <c r="B1" s="36"/>
      <c r="C1" s="36"/>
      <c r="D1" s="36"/>
      <c r="E1" s="36"/>
      <c r="F1" s="36"/>
    </row>
    <row r="2" spans="1:6" s="3" customFormat="1" ht="27.6">
      <c r="A2" s="8" t="s">
        <v>9</v>
      </c>
      <c r="B2" s="8" t="s">
        <v>1</v>
      </c>
      <c r="C2" s="8" t="s">
        <v>0</v>
      </c>
      <c r="D2" s="7" t="s">
        <v>11</v>
      </c>
      <c r="E2" s="7" t="s">
        <v>12</v>
      </c>
      <c r="F2" s="8" t="s">
        <v>10</v>
      </c>
    </row>
    <row r="3" spans="1:6" ht="60">
      <c r="A3" s="21" t="s">
        <v>34</v>
      </c>
      <c r="B3" s="21" t="s">
        <v>2</v>
      </c>
      <c r="C3" s="22" t="s">
        <v>119</v>
      </c>
      <c r="D3" s="23">
        <v>46163.875</v>
      </c>
      <c r="E3" s="23">
        <v>46164.208333333299</v>
      </c>
      <c r="F3" s="22" t="s">
        <v>33</v>
      </c>
    </row>
    <row r="4" spans="1:6" ht="60">
      <c r="A4" s="21" t="s">
        <v>34</v>
      </c>
      <c r="B4" s="21" t="s">
        <v>28</v>
      </c>
      <c r="C4" s="22" t="s">
        <v>35</v>
      </c>
      <c r="D4" s="23">
        <v>45847.208333333299</v>
      </c>
      <c r="E4" s="23">
        <v>46507.999305555597</v>
      </c>
      <c r="F4" s="22" t="s">
        <v>36</v>
      </c>
    </row>
    <row r="5" spans="1:6" ht="114.75" customHeight="1">
      <c r="A5" s="21" t="s">
        <v>34</v>
      </c>
      <c r="B5" s="21" t="s">
        <v>2</v>
      </c>
      <c r="C5" s="22" t="s">
        <v>678</v>
      </c>
      <c r="D5" s="23">
        <v>46163.875</v>
      </c>
      <c r="E5" s="23">
        <v>46164.208333333299</v>
      </c>
      <c r="F5" s="22" t="s">
        <v>679</v>
      </c>
    </row>
    <row r="6" spans="1:6" ht="60">
      <c r="A6" s="21" t="s">
        <v>34</v>
      </c>
      <c r="B6" s="21" t="s">
        <v>6</v>
      </c>
      <c r="C6" s="22" t="s">
        <v>680</v>
      </c>
      <c r="D6" s="23">
        <v>46163.875</v>
      </c>
      <c r="E6" s="23">
        <v>46164.208333333299</v>
      </c>
      <c r="F6" s="22" t="s">
        <v>127</v>
      </c>
    </row>
    <row r="7" spans="1:6" ht="45">
      <c r="A7" s="21" t="s">
        <v>34</v>
      </c>
      <c r="B7" s="21" t="s">
        <v>2</v>
      </c>
      <c r="C7" s="22" t="s">
        <v>681</v>
      </c>
      <c r="D7" s="23">
        <v>46163.875</v>
      </c>
      <c r="E7" s="23">
        <v>46164.208333333299</v>
      </c>
      <c r="F7" s="22" t="s">
        <v>127</v>
      </c>
    </row>
    <row r="8" spans="1:6" ht="60">
      <c r="A8" s="21" t="s">
        <v>34</v>
      </c>
      <c r="B8" s="21" t="s">
        <v>2</v>
      </c>
      <c r="C8" s="22" t="s">
        <v>176</v>
      </c>
      <c r="D8" s="23">
        <v>46163.833333333299</v>
      </c>
      <c r="E8" s="23">
        <v>46164.25</v>
      </c>
      <c r="F8" s="22" t="s">
        <v>177</v>
      </c>
    </row>
    <row r="9" spans="1:6" ht="60">
      <c r="A9" s="21" t="s">
        <v>34</v>
      </c>
      <c r="B9" s="21" t="s">
        <v>2</v>
      </c>
      <c r="C9" s="22" t="s">
        <v>178</v>
      </c>
      <c r="D9" s="23">
        <v>46163.833333333299</v>
      </c>
      <c r="E9" s="23">
        <v>46164.25</v>
      </c>
      <c r="F9" s="22" t="s">
        <v>177</v>
      </c>
    </row>
    <row r="10" spans="1:6" ht="60">
      <c r="A10" s="21" t="s">
        <v>34</v>
      </c>
      <c r="B10" s="21" t="s">
        <v>2</v>
      </c>
      <c r="C10" s="22" t="s">
        <v>179</v>
      </c>
      <c r="D10" s="23">
        <v>46163.833333333299</v>
      </c>
      <c r="E10" s="23">
        <v>46164.25</v>
      </c>
      <c r="F10" s="22" t="s">
        <v>177</v>
      </c>
    </row>
    <row r="11" spans="1:6" ht="60">
      <c r="A11" s="21" t="s">
        <v>34</v>
      </c>
      <c r="B11" s="21" t="s">
        <v>2</v>
      </c>
      <c r="C11" s="22" t="s">
        <v>180</v>
      </c>
      <c r="D11" s="23">
        <v>46163.833333333299</v>
      </c>
      <c r="E11" s="23">
        <v>46164.25</v>
      </c>
      <c r="F11" s="22" t="s">
        <v>177</v>
      </c>
    </row>
    <row r="12" spans="1:6" ht="60">
      <c r="A12" s="21" t="s">
        <v>34</v>
      </c>
      <c r="B12" s="21" t="s">
        <v>2</v>
      </c>
      <c r="C12" s="22" t="s">
        <v>181</v>
      </c>
      <c r="D12" s="23">
        <v>46163.833333333299</v>
      </c>
      <c r="E12" s="23">
        <v>46164.25</v>
      </c>
      <c r="F12" s="22" t="s">
        <v>177</v>
      </c>
    </row>
    <row r="13" spans="1:6" ht="45">
      <c r="A13" s="21" t="s">
        <v>34</v>
      </c>
      <c r="B13" s="21" t="s">
        <v>2</v>
      </c>
      <c r="C13" s="22" t="s">
        <v>182</v>
      </c>
      <c r="D13" s="23">
        <v>46163.833333333299</v>
      </c>
      <c r="E13" s="23">
        <v>46164.25</v>
      </c>
      <c r="F13" s="22" t="s">
        <v>177</v>
      </c>
    </row>
    <row r="14" spans="1:6" ht="45">
      <c r="A14" s="21" t="s">
        <v>34</v>
      </c>
      <c r="B14" s="21" t="s">
        <v>2</v>
      </c>
      <c r="C14" s="22" t="s">
        <v>183</v>
      </c>
      <c r="D14" s="23">
        <v>46163.833333333299</v>
      </c>
      <c r="E14" s="23">
        <v>46164.25</v>
      </c>
      <c r="F14" s="22" t="s">
        <v>177</v>
      </c>
    </row>
    <row r="15" spans="1:6" ht="60">
      <c r="A15" s="21" t="s">
        <v>34</v>
      </c>
      <c r="B15" s="21" t="s">
        <v>2</v>
      </c>
      <c r="C15" s="22" t="s">
        <v>184</v>
      </c>
      <c r="D15" s="23">
        <v>46163.833333333299</v>
      </c>
      <c r="E15" s="23">
        <v>46164.25</v>
      </c>
      <c r="F15" s="22" t="s">
        <v>177</v>
      </c>
    </row>
    <row r="16" spans="1:6" ht="60">
      <c r="A16" s="21" t="s">
        <v>34</v>
      </c>
      <c r="B16" s="21" t="s">
        <v>2</v>
      </c>
      <c r="C16" s="22" t="s">
        <v>185</v>
      </c>
      <c r="D16" s="23">
        <v>46163.833333333299</v>
      </c>
      <c r="E16" s="23">
        <v>46164.25</v>
      </c>
      <c r="F16" s="22" t="s">
        <v>177</v>
      </c>
    </row>
    <row r="17" spans="1:6" ht="45">
      <c r="A17" s="21" t="s">
        <v>34</v>
      </c>
      <c r="B17" s="21" t="s">
        <v>2</v>
      </c>
      <c r="C17" s="22" t="s">
        <v>186</v>
      </c>
      <c r="D17" s="23">
        <v>46163.833333333299</v>
      </c>
      <c r="E17" s="23">
        <v>46164.25</v>
      </c>
      <c r="F17" s="22" t="s">
        <v>177</v>
      </c>
    </row>
    <row r="18" spans="1:6" ht="75">
      <c r="A18" s="21" t="s">
        <v>34</v>
      </c>
      <c r="B18" s="21" t="s">
        <v>2</v>
      </c>
      <c r="C18" s="22" t="s">
        <v>187</v>
      </c>
      <c r="D18" s="23">
        <v>46163.833333333299</v>
      </c>
      <c r="E18" s="23">
        <v>46164.25</v>
      </c>
      <c r="F18" s="22" t="s">
        <v>177</v>
      </c>
    </row>
    <row r="19" spans="1:6" ht="75">
      <c r="A19" s="21" t="s">
        <v>34</v>
      </c>
      <c r="B19" s="21" t="s">
        <v>2</v>
      </c>
      <c r="C19" s="22" t="s">
        <v>188</v>
      </c>
      <c r="D19" s="23">
        <v>46163.833333333299</v>
      </c>
      <c r="E19" s="23">
        <v>46164.25</v>
      </c>
      <c r="F19" s="22" t="s">
        <v>177</v>
      </c>
    </row>
    <row r="20" spans="1:6" ht="75">
      <c r="A20" s="21" t="s">
        <v>34</v>
      </c>
      <c r="B20" s="21" t="s">
        <v>6</v>
      </c>
      <c r="C20" s="22" t="s">
        <v>195</v>
      </c>
      <c r="D20" s="23">
        <v>46163.833333333299</v>
      </c>
      <c r="E20" s="23">
        <v>46164.25</v>
      </c>
      <c r="F20" s="22" t="s">
        <v>196</v>
      </c>
    </row>
    <row r="21" spans="1:6" ht="45">
      <c r="A21" s="21" t="s">
        <v>34</v>
      </c>
      <c r="B21" s="21" t="s">
        <v>2</v>
      </c>
      <c r="C21" s="22" t="s">
        <v>52</v>
      </c>
      <c r="D21" s="23">
        <v>46163.833333333299</v>
      </c>
      <c r="E21" s="23">
        <v>46164.25</v>
      </c>
      <c r="F21" s="22" t="s">
        <v>53</v>
      </c>
    </row>
    <row r="22" spans="1:6" ht="60">
      <c r="A22" s="21" t="s">
        <v>34</v>
      </c>
      <c r="B22" s="21" t="s">
        <v>2</v>
      </c>
      <c r="C22" s="22" t="s">
        <v>54</v>
      </c>
      <c r="D22" s="23">
        <v>46163.833333333299</v>
      </c>
      <c r="E22" s="23">
        <v>46164.25</v>
      </c>
      <c r="F22" s="22" t="s">
        <v>53</v>
      </c>
    </row>
    <row r="23" spans="1:6" ht="90">
      <c r="A23" s="21" t="s">
        <v>34</v>
      </c>
      <c r="B23" s="21" t="s">
        <v>2</v>
      </c>
      <c r="C23" s="22" t="s">
        <v>55</v>
      </c>
      <c r="D23" s="23">
        <v>46163.833333333299</v>
      </c>
      <c r="E23" s="23">
        <v>46164.25</v>
      </c>
      <c r="F23" s="22" t="s">
        <v>53</v>
      </c>
    </row>
    <row r="24" spans="1:6" ht="60">
      <c r="A24" s="21" t="s">
        <v>34</v>
      </c>
      <c r="B24" s="21" t="s">
        <v>2</v>
      </c>
      <c r="C24" s="22" t="s">
        <v>56</v>
      </c>
      <c r="D24" s="23">
        <v>46163.833333333299</v>
      </c>
      <c r="E24" s="23">
        <v>46164.25</v>
      </c>
      <c r="F24" s="22" t="s">
        <v>53</v>
      </c>
    </row>
    <row r="25" spans="1:6" ht="60">
      <c r="A25" s="21" t="s">
        <v>34</v>
      </c>
      <c r="B25" s="21" t="s">
        <v>6</v>
      </c>
      <c r="C25" s="22" t="s">
        <v>750</v>
      </c>
      <c r="D25" s="23">
        <v>46163.833333333299</v>
      </c>
      <c r="E25" s="23">
        <v>46164.25</v>
      </c>
      <c r="F25" s="22" t="s">
        <v>751</v>
      </c>
    </row>
    <row r="26" spans="1:6" ht="60">
      <c r="A26" s="21" t="s">
        <v>34</v>
      </c>
      <c r="B26" s="21" t="s">
        <v>6</v>
      </c>
      <c r="C26" s="22" t="s">
        <v>752</v>
      </c>
      <c r="D26" s="23">
        <v>46163.833333333299</v>
      </c>
      <c r="E26" s="23">
        <v>46164.25</v>
      </c>
      <c r="F26" s="22" t="s">
        <v>751</v>
      </c>
    </row>
    <row r="27" spans="1:6" ht="60">
      <c r="A27" s="21" t="s">
        <v>34</v>
      </c>
      <c r="B27" s="21" t="s">
        <v>6</v>
      </c>
      <c r="C27" s="22" t="s">
        <v>753</v>
      </c>
      <c r="D27" s="23">
        <v>46163.833333333299</v>
      </c>
      <c r="E27" s="23">
        <v>46164.25</v>
      </c>
      <c r="F27" s="22" t="s">
        <v>751</v>
      </c>
    </row>
    <row r="28" spans="1:6" ht="45">
      <c r="A28" s="21" t="s">
        <v>34</v>
      </c>
      <c r="B28" s="21" t="s">
        <v>6</v>
      </c>
      <c r="C28" s="22" t="s">
        <v>754</v>
      </c>
      <c r="D28" s="23">
        <v>46163.833333333299</v>
      </c>
      <c r="E28" s="23">
        <v>46164.25</v>
      </c>
      <c r="F28" s="22" t="s">
        <v>751</v>
      </c>
    </row>
    <row r="29" spans="1:6" ht="45">
      <c r="A29" s="21" t="s">
        <v>34</v>
      </c>
      <c r="B29" s="21" t="s">
        <v>6</v>
      </c>
      <c r="C29" s="22" t="s">
        <v>755</v>
      </c>
      <c r="D29" s="23">
        <v>46163.833333333299</v>
      </c>
      <c r="E29" s="23">
        <v>46164.25</v>
      </c>
      <c r="F29" s="22" t="s">
        <v>751</v>
      </c>
    </row>
    <row r="30" spans="1:6" ht="60">
      <c r="A30" s="21" t="s">
        <v>34</v>
      </c>
      <c r="B30" s="21" t="s">
        <v>6</v>
      </c>
      <c r="C30" s="22" t="s">
        <v>756</v>
      </c>
      <c r="D30" s="23">
        <v>46163.833333333299</v>
      </c>
      <c r="E30" s="23">
        <v>46164.25</v>
      </c>
      <c r="F30" s="22" t="s">
        <v>751</v>
      </c>
    </row>
    <row r="31" spans="1:6" ht="60">
      <c r="A31" s="21" t="s">
        <v>34</v>
      </c>
      <c r="B31" s="21" t="s">
        <v>6</v>
      </c>
      <c r="C31" s="22" t="s">
        <v>757</v>
      </c>
      <c r="D31" s="23">
        <v>46163.833333333299</v>
      </c>
      <c r="E31" s="23">
        <v>46164.25</v>
      </c>
      <c r="F31" s="22" t="s">
        <v>751</v>
      </c>
    </row>
    <row r="32" spans="1:6" ht="60">
      <c r="A32" s="21" t="s">
        <v>34</v>
      </c>
      <c r="B32" s="21" t="s">
        <v>6</v>
      </c>
      <c r="C32" s="22" t="s">
        <v>758</v>
      </c>
      <c r="D32" s="23">
        <v>46163.833333333299</v>
      </c>
      <c r="E32" s="23">
        <v>46164.25</v>
      </c>
      <c r="F32" s="22" t="s">
        <v>751</v>
      </c>
    </row>
    <row r="33" spans="1:6" ht="75">
      <c r="A33" s="21" t="s">
        <v>34</v>
      </c>
      <c r="B33" s="21" t="s">
        <v>6</v>
      </c>
      <c r="C33" s="22" t="s">
        <v>759</v>
      </c>
      <c r="D33" s="23">
        <v>46163.833333333299</v>
      </c>
      <c r="E33" s="23">
        <v>46164.25</v>
      </c>
      <c r="F33" s="22" t="s">
        <v>751</v>
      </c>
    </row>
    <row r="34" spans="1:6" ht="75">
      <c r="A34" s="21" t="s">
        <v>132</v>
      </c>
      <c r="B34" s="21" t="s">
        <v>6</v>
      </c>
      <c r="C34" s="22" t="s">
        <v>736</v>
      </c>
      <c r="D34" s="23">
        <v>46163.833333333299</v>
      </c>
      <c r="E34" s="23">
        <v>46164.208333333299</v>
      </c>
      <c r="F34" s="22" t="s">
        <v>737</v>
      </c>
    </row>
    <row r="35" spans="1:6" ht="75">
      <c r="A35" s="21" t="s">
        <v>132</v>
      </c>
      <c r="B35" s="21" t="s">
        <v>2</v>
      </c>
      <c r="C35" s="22" t="s">
        <v>249</v>
      </c>
      <c r="D35" s="23">
        <v>46163.833333333299</v>
      </c>
      <c r="E35" s="23">
        <v>46164.25</v>
      </c>
      <c r="F35" s="22" t="s">
        <v>250</v>
      </c>
    </row>
    <row r="36" spans="1:6" ht="75">
      <c r="A36" s="21" t="s">
        <v>132</v>
      </c>
      <c r="B36" s="21" t="s">
        <v>2</v>
      </c>
      <c r="C36" s="22" t="s">
        <v>251</v>
      </c>
      <c r="D36" s="23">
        <v>46163.833333333299</v>
      </c>
      <c r="E36" s="23">
        <v>46164.25</v>
      </c>
      <c r="F36" s="22" t="s">
        <v>250</v>
      </c>
    </row>
    <row r="37" spans="1:6" ht="60">
      <c r="A37" s="21" t="s">
        <v>132</v>
      </c>
      <c r="B37" s="21" t="s">
        <v>2</v>
      </c>
      <c r="C37" s="22" t="s">
        <v>252</v>
      </c>
      <c r="D37" s="23">
        <v>46163.833333333299</v>
      </c>
      <c r="E37" s="23">
        <v>46164.25</v>
      </c>
      <c r="F37" s="22" t="s">
        <v>250</v>
      </c>
    </row>
    <row r="38" spans="1:6" ht="60">
      <c r="A38" s="21" t="s">
        <v>132</v>
      </c>
      <c r="B38" s="21" t="s">
        <v>2</v>
      </c>
      <c r="C38" s="22" t="s">
        <v>792</v>
      </c>
      <c r="D38" s="23">
        <v>46163.916666666701</v>
      </c>
      <c r="E38" s="23">
        <v>46164.229166666701</v>
      </c>
      <c r="F38" s="22" t="s">
        <v>793</v>
      </c>
    </row>
    <row r="39" spans="1:6" ht="75">
      <c r="A39" s="21" t="s">
        <v>777</v>
      </c>
      <c r="B39" s="21" t="s">
        <v>2</v>
      </c>
      <c r="C39" s="22" t="s">
        <v>778</v>
      </c>
      <c r="D39" s="23">
        <v>46163.916666666701</v>
      </c>
      <c r="E39" s="23">
        <v>46164.229166666701</v>
      </c>
      <c r="F39" s="22" t="s">
        <v>779</v>
      </c>
    </row>
    <row r="40" spans="1:6" ht="75">
      <c r="A40" s="21" t="s">
        <v>20</v>
      </c>
      <c r="B40" s="21" t="s">
        <v>6</v>
      </c>
      <c r="C40" s="22" t="s">
        <v>21</v>
      </c>
      <c r="D40" s="23">
        <v>46163.875</v>
      </c>
      <c r="E40" s="23">
        <v>46164.958333333299</v>
      </c>
      <c r="F40" s="22" t="s">
        <v>22</v>
      </c>
    </row>
    <row r="41" spans="1:6" ht="90">
      <c r="A41" s="21" t="s">
        <v>20</v>
      </c>
      <c r="B41" s="21" t="s">
        <v>6</v>
      </c>
      <c r="C41" s="22" t="s">
        <v>665</v>
      </c>
      <c r="D41" s="23">
        <v>46163.958333333299</v>
      </c>
      <c r="E41" s="23">
        <v>46164.083333333299</v>
      </c>
      <c r="F41" s="22" t="s">
        <v>22</v>
      </c>
    </row>
    <row r="42" spans="1:6" ht="90">
      <c r="A42" s="21" t="s">
        <v>20</v>
      </c>
      <c r="B42" s="21" t="s">
        <v>6</v>
      </c>
      <c r="C42" s="22" t="s">
        <v>666</v>
      </c>
      <c r="D42" s="23">
        <v>46163.958333333299</v>
      </c>
      <c r="E42" s="23">
        <v>46164.083333333299</v>
      </c>
      <c r="F42" s="22" t="s">
        <v>22</v>
      </c>
    </row>
    <row r="43" spans="1:6" ht="90">
      <c r="A43" s="21" t="s">
        <v>20</v>
      </c>
      <c r="B43" s="21" t="s">
        <v>6</v>
      </c>
      <c r="C43" s="22" t="s">
        <v>667</v>
      </c>
      <c r="D43" s="23">
        <v>46164.083333333299</v>
      </c>
      <c r="E43" s="23">
        <v>46164.208333333299</v>
      </c>
      <c r="F43" s="22" t="s">
        <v>22</v>
      </c>
    </row>
    <row r="44" spans="1:6" ht="90">
      <c r="A44" s="21" t="s">
        <v>20</v>
      </c>
      <c r="B44" s="21" t="s">
        <v>6</v>
      </c>
      <c r="C44" s="22" t="s">
        <v>104</v>
      </c>
      <c r="D44" s="23">
        <v>46163.875</v>
      </c>
      <c r="E44" s="23">
        <v>46164.208333333299</v>
      </c>
      <c r="F44" s="22" t="s">
        <v>105</v>
      </c>
    </row>
    <row r="45" spans="1:6" ht="105">
      <c r="A45" s="21" t="s">
        <v>780</v>
      </c>
      <c r="B45" s="21" t="s">
        <v>6</v>
      </c>
      <c r="C45" s="22" t="s">
        <v>781</v>
      </c>
      <c r="D45" s="23">
        <v>46163.916666666701</v>
      </c>
      <c r="E45" s="23">
        <v>46164.229166666701</v>
      </c>
      <c r="F45" s="22" t="s">
        <v>779</v>
      </c>
    </row>
    <row r="46" spans="1:6" ht="105">
      <c r="A46" s="21" t="s">
        <v>17</v>
      </c>
      <c r="B46" s="21" t="s">
        <v>5</v>
      </c>
      <c r="C46" s="22" t="s">
        <v>18</v>
      </c>
      <c r="D46" s="23">
        <v>46163.833333333299</v>
      </c>
      <c r="E46" s="23">
        <v>46164.25</v>
      </c>
      <c r="F46" s="22" t="s">
        <v>19</v>
      </c>
    </row>
    <row r="47" spans="1:6" ht="75">
      <c r="A47" s="21" t="s">
        <v>17</v>
      </c>
      <c r="B47" s="21" t="s">
        <v>4</v>
      </c>
      <c r="C47" s="22" t="s">
        <v>95</v>
      </c>
      <c r="D47" s="23">
        <v>46163.875</v>
      </c>
      <c r="E47" s="23">
        <v>46164.25</v>
      </c>
      <c r="F47" s="22" t="s">
        <v>96</v>
      </c>
    </row>
    <row r="48" spans="1:6" ht="90">
      <c r="A48" s="21" t="s">
        <v>17</v>
      </c>
      <c r="B48" s="21" t="s">
        <v>4</v>
      </c>
      <c r="C48" s="22" t="s">
        <v>668</v>
      </c>
      <c r="D48" s="23">
        <v>46163.833333333299</v>
      </c>
      <c r="E48" s="23">
        <v>46164.166666666701</v>
      </c>
      <c r="F48" s="22" t="s">
        <v>669</v>
      </c>
    </row>
    <row r="49" spans="1:6" ht="90">
      <c r="A49" s="21" t="s">
        <v>17</v>
      </c>
      <c r="B49" s="21" t="s">
        <v>5</v>
      </c>
      <c r="C49" s="22" t="s">
        <v>686</v>
      </c>
      <c r="D49" s="23">
        <v>46163.833333333299</v>
      </c>
      <c r="E49" s="23">
        <v>46164.25</v>
      </c>
      <c r="F49" s="22" t="s">
        <v>687</v>
      </c>
    </row>
    <row r="50" spans="1:6" ht="90">
      <c r="A50" s="21" t="s">
        <v>17</v>
      </c>
      <c r="B50" s="21" t="s">
        <v>4</v>
      </c>
      <c r="C50" s="22" t="s">
        <v>670</v>
      </c>
      <c r="D50" s="23">
        <v>46160.25</v>
      </c>
      <c r="E50" s="23">
        <v>46164.25</v>
      </c>
      <c r="F50" s="22" t="s">
        <v>157</v>
      </c>
    </row>
    <row r="51" spans="1:6" ht="90">
      <c r="A51" s="21" t="s">
        <v>17</v>
      </c>
      <c r="B51" s="21" t="s">
        <v>4</v>
      </c>
      <c r="C51" s="22" t="s">
        <v>671</v>
      </c>
      <c r="D51" s="23">
        <v>46163.833333333299</v>
      </c>
      <c r="E51" s="23">
        <v>46164.25</v>
      </c>
      <c r="F51" s="22" t="s">
        <v>157</v>
      </c>
    </row>
    <row r="52" spans="1:6" ht="90">
      <c r="A52" s="21" t="s">
        <v>17</v>
      </c>
      <c r="B52" s="21" t="s">
        <v>5</v>
      </c>
      <c r="C52" s="22" t="s">
        <v>44</v>
      </c>
      <c r="D52" s="23">
        <v>46041.229166666701</v>
      </c>
      <c r="E52" s="23">
        <v>46195.229166666701</v>
      </c>
      <c r="F52" s="22" t="s">
        <v>45</v>
      </c>
    </row>
    <row r="53" spans="1:6" ht="90">
      <c r="A53" s="21" t="s">
        <v>17</v>
      </c>
      <c r="B53" s="21" t="s">
        <v>4</v>
      </c>
      <c r="C53" s="22" t="s">
        <v>172</v>
      </c>
      <c r="D53" s="23">
        <v>46163.854166666701</v>
      </c>
      <c r="E53" s="23">
        <v>46164.229166666701</v>
      </c>
      <c r="F53" s="22" t="s">
        <v>45</v>
      </c>
    </row>
    <row r="54" spans="1:6" ht="90">
      <c r="A54" s="21" t="s">
        <v>212</v>
      </c>
      <c r="B54" s="21" t="s">
        <v>4</v>
      </c>
      <c r="C54" s="22" t="s">
        <v>213</v>
      </c>
      <c r="D54" s="23">
        <v>46163.833333333299</v>
      </c>
      <c r="E54" s="23">
        <v>46164.25</v>
      </c>
      <c r="F54" s="22" t="s">
        <v>214</v>
      </c>
    </row>
    <row r="55" spans="1:6" ht="90">
      <c r="A55" s="21" t="s">
        <v>261</v>
      </c>
      <c r="B55" s="21" t="s">
        <v>2</v>
      </c>
      <c r="C55" s="22" t="s">
        <v>762</v>
      </c>
      <c r="D55" s="23">
        <v>46163.833333333299</v>
      </c>
      <c r="E55" s="23">
        <v>46164.25</v>
      </c>
      <c r="F55" s="22" t="s">
        <v>763</v>
      </c>
    </row>
    <row r="56" spans="1:6" ht="90">
      <c r="A56" s="21" t="s">
        <v>60</v>
      </c>
      <c r="B56" s="21" t="s">
        <v>4</v>
      </c>
      <c r="C56" s="22" t="s">
        <v>61</v>
      </c>
      <c r="D56" s="23">
        <v>46083.999305555597</v>
      </c>
      <c r="E56" s="23">
        <v>46293.999305555597</v>
      </c>
      <c r="F56" s="22" t="s">
        <v>62</v>
      </c>
    </row>
    <row r="57" spans="1:6" ht="90">
      <c r="A57" s="21" t="s">
        <v>60</v>
      </c>
      <c r="B57" s="21" t="s">
        <v>5</v>
      </c>
      <c r="C57" s="22" t="s">
        <v>63</v>
      </c>
      <c r="D57" s="23">
        <v>46083.999305555597</v>
      </c>
      <c r="E57" s="23">
        <v>46293.999305555597</v>
      </c>
      <c r="F57" s="22" t="s">
        <v>62</v>
      </c>
    </row>
    <row r="58" spans="1:6" ht="90">
      <c r="A58" s="21" t="s">
        <v>57</v>
      </c>
      <c r="B58" s="21" t="s">
        <v>6</v>
      </c>
      <c r="C58" s="22" t="s">
        <v>253</v>
      </c>
      <c r="D58" s="23">
        <v>46163.833333333299</v>
      </c>
      <c r="E58" s="23">
        <v>46164.25</v>
      </c>
      <c r="F58" s="22" t="s">
        <v>254</v>
      </c>
    </row>
    <row r="59" spans="1:6" ht="90">
      <c r="A59" s="21" t="s">
        <v>57</v>
      </c>
      <c r="B59" s="21" t="s">
        <v>28</v>
      </c>
      <c r="C59" s="22" t="s">
        <v>58</v>
      </c>
      <c r="D59" s="23">
        <v>46163.833333333299</v>
      </c>
      <c r="E59" s="23">
        <v>46164.25</v>
      </c>
      <c r="F59" s="22" t="s">
        <v>59</v>
      </c>
    </row>
    <row r="60" spans="1:6" ht="75">
      <c r="A60" s="21" t="s">
        <v>57</v>
      </c>
      <c r="B60" s="21" t="s">
        <v>6</v>
      </c>
      <c r="C60" s="22" t="s">
        <v>760</v>
      </c>
      <c r="D60" s="23">
        <v>46163.833333333299</v>
      </c>
      <c r="E60" s="23">
        <v>46164.25</v>
      </c>
      <c r="F60" s="22" t="s">
        <v>761</v>
      </c>
    </row>
    <row r="61" spans="1:6" ht="75">
      <c r="A61" s="21" t="s">
        <v>57</v>
      </c>
      <c r="B61" s="21" t="s">
        <v>2</v>
      </c>
      <c r="C61" s="22" t="s">
        <v>64</v>
      </c>
      <c r="D61" s="23">
        <v>46164.5</v>
      </c>
      <c r="E61" s="23">
        <v>46165.041666666701</v>
      </c>
      <c r="F61" s="22" t="s">
        <v>65</v>
      </c>
    </row>
    <row r="62" spans="1:6" ht="75">
      <c r="A62" s="21" t="s">
        <v>57</v>
      </c>
      <c r="B62" s="21" t="s">
        <v>6</v>
      </c>
      <c r="C62" s="22" t="s">
        <v>255</v>
      </c>
      <c r="D62" s="23">
        <v>46163.833333333299</v>
      </c>
      <c r="E62" s="23">
        <v>46164.25</v>
      </c>
      <c r="F62" s="22" t="s">
        <v>256</v>
      </c>
    </row>
    <row r="63" spans="1:6" ht="90">
      <c r="A63" s="21" t="s">
        <v>57</v>
      </c>
      <c r="B63" s="21" t="s">
        <v>2</v>
      </c>
      <c r="C63" s="22" t="s">
        <v>257</v>
      </c>
      <c r="D63" s="23">
        <v>46163.833333333299</v>
      </c>
      <c r="E63" s="23">
        <v>46164.25</v>
      </c>
      <c r="F63" s="22" t="s">
        <v>258</v>
      </c>
    </row>
    <row r="64" spans="1:6" ht="60">
      <c r="A64" s="21" t="s">
        <v>391</v>
      </c>
      <c r="B64" s="21" t="s">
        <v>5</v>
      </c>
      <c r="C64" s="22" t="s">
        <v>392</v>
      </c>
      <c r="D64" s="23">
        <v>46163.833333333299</v>
      </c>
      <c r="E64" s="23">
        <v>46164.25</v>
      </c>
      <c r="F64" s="22" t="s">
        <v>393</v>
      </c>
    </row>
    <row r="65" spans="1:6" ht="90">
      <c r="A65" s="21" t="s">
        <v>391</v>
      </c>
      <c r="B65" s="21" t="s">
        <v>4</v>
      </c>
      <c r="C65" s="22" t="s">
        <v>657</v>
      </c>
      <c r="D65" s="23">
        <v>46163.833333333299</v>
      </c>
      <c r="E65" s="23">
        <v>46164.25</v>
      </c>
      <c r="F65" s="22" t="s">
        <v>658</v>
      </c>
    </row>
    <row r="66" spans="1:6" ht="75">
      <c r="A66" s="21" t="s">
        <v>391</v>
      </c>
      <c r="B66" s="21" t="s">
        <v>4</v>
      </c>
      <c r="C66" s="22" t="s">
        <v>659</v>
      </c>
      <c r="D66" s="23">
        <v>46163.833333333299</v>
      </c>
      <c r="E66" s="23">
        <v>46164.25</v>
      </c>
      <c r="F66" s="22" t="s">
        <v>658</v>
      </c>
    </row>
    <row r="67" spans="1:6" ht="75">
      <c r="A67" s="21" t="s">
        <v>414</v>
      </c>
      <c r="B67" s="21" t="s">
        <v>5</v>
      </c>
      <c r="C67" s="22" t="s">
        <v>415</v>
      </c>
      <c r="D67" s="23">
        <v>46163.916666666701</v>
      </c>
      <c r="E67" s="23">
        <v>46164.229166666701</v>
      </c>
      <c r="F67" s="22" t="s">
        <v>416</v>
      </c>
    </row>
    <row r="68" spans="1:6" ht="90">
      <c r="A68" s="21" t="s">
        <v>653</v>
      </c>
      <c r="B68" s="21" t="s">
        <v>4</v>
      </c>
      <c r="C68" s="22" t="s">
        <v>654</v>
      </c>
      <c r="D68" s="23">
        <v>46163.833333333299</v>
      </c>
      <c r="E68" s="23">
        <v>46164.25</v>
      </c>
      <c r="F68" s="22" t="s">
        <v>655</v>
      </c>
    </row>
    <row r="69" spans="1:6" ht="90">
      <c r="A69" s="21" t="s">
        <v>653</v>
      </c>
      <c r="B69" s="21" t="s">
        <v>4</v>
      </c>
      <c r="C69" s="22" t="s">
        <v>656</v>
      </c>
      <c r="D69" s="23">
        <v>46163.833333333299</v>
      </c>
      <c r="E69" s="23">
        <v>46164.25</v>
      </c>
      <c r="F69" s="22" t="s">
        <v>655</v>
      </c>
    </row>
    <row r="70" spans="1:6" ht="90">
      <c r="A70" s="21" t="s">
        <v>69</v>
      </c>
      <c r="B70" s="21" t="s">
        <v>6</v>
      </c>
      <c r="C70" s="22" t="s">
        <v>70</v>
      </c>
      <c r="D70" s="23">
        <v>45974.916666666701</v>
      </c>
      <c r="E70" s="23">
        <v>46173.25</v>
      </c>
      <c r="F70" s="22" t="s">
        <v>71</v>
      </c>
    </row>
    <row r="71" spans="1:6" ht="90">
      <c r="A71" s="21" t="s">
        <v>388</v>
      </c>
      <c r="B71" s="21" t="s">
        <v>6</v>
      </c>
      <c r="C71" s="22" t="s">
        <v>649</v>
      </c>
      <c r="D71" s="23">
        <v>46163.833333333299</v>
      </c>
      <c r="E71" s="23">
        <v>46164.25</v>
      </c>
      <c r="F71" s="22" t="s">
        <v>650</v>
      </c>
    </row>
    <row r="72" spans="1:6" ht="75">
      <c r="A72" s="21" t="s">
        <v>388</v>
      </c>
      <c r="B72" s="21" t="s">
        <v>6</v>
      </c>
      <c r="C72" s="22" t="s">
        <v>651</v>
      </c>
      <c r="D72" s="23">
        <v>46163.833333333299</v>
      </c>
      <c r="E72" s="23">
        <v>46164.25</v>
      </c>
      <c r="F72" s="22" t="s">
        <v>650</v>
      </c>
    </row>
    <row r="73" spans="1:6" ht="75">
      <c r="A73" s="21" t="s">
        <v>401</v>
      </c>
      <c r="B73" s="21" t="s">
        <v>2</v>
      </c>
      <c r="C73" s="22" t="s">
        <v>813</v>
      </c>
      <c r="D73" s="23">
        <v>46163.375</v>
      </c>
      <c r="E73" s="23">
        <v>46163.645833333299</v>
      </c>
      <c r="F73" s="22" t="s">
        <v>764</v>
      </c>
    </row>
    <row r="74" spans="1:6" ht="75">
      <c r="A74" s="21" t="s">
        <v>594</v>
      </c>
      <c r="B74" s="21" t="s">
        <v>6</v>
      </c>
      <c r="C74" s="22" t="s">
        <v>639</v>
      </c>
      <c r="D74" s="23">
        <v>46163.916666666701</v>
      </c>
      <c r="E74" s="23">
        <v>46164.25</v>
      </c>
      <c r="F74" s="22" t="s">
        <v>638</v>
      </c>
    </row>
    <row r="75" spans="1:6" ht="75">
      <c r="A75" s="21" t="s">
        <v>594</v>
      </c>
      <c r="B75" s="21" t="s">
        <v>4</v>
      </c>
      <c r="C75" s="22" t="s">
        <v>652</v>
      </c>
      <c r="D75" s="23">
        <v>46163.833333333299</v>
      </c>
      <c r="E75" s="23">
        <v>46164.25</v>
      </c>
      <c r="F75" s="22" t="s">
        <v>596</v>
      </c>
    </row>
    <row r="76" spans="1:6" ht="45">
      <c r="A76" s="21" t="s">
        <v>594</v>
      </c>
      <c r="B76" s="21" t="s">
        <v>4</v>
      </c>
      <c r="C76" s="22" t="s">
        <v>597</v>
      </c>
      <c r="D76" s="23">
        <v>46163.833333333299</v>
      </c>
      <c r="E76" s="23">
        <v>46164.25</v>
      </c>
      <c r="F76" s="22" t="s">
        <v>598</v>
      </c>
    </row>
    <row r="77" spans="1:6" ht="45">
      <c r="A77" s="21" t="s">
        <v>594</v>
      </c>
      <c r="B77" s="21" t="s">
        <v>4</v>
      </c>
      <c r="C77" s="22" t="s">
        <v>663</v>
      </c>
      <c r="D77" s="23">
        <v>46163.833333333299</v>
      </c>
      <c r="E77" s="23">
        <v>46164.25</v>
      </c>
      <c r="F77" s="22" t="s">
        <v>664</v>
      </c>
    </row>
    <row r="78" spans="1:6" ht="45">
      <c r="A78" s="21" t="s">
        <v>421</v>
      </c>
      <c r="B78" s="21" t="s">
        <v>2</v>
      </c>
      <c r="C78" s="22" t="s">
        <v>422</v>
      </c>
      <c r="D78" s="23">
        <v>46163.916666666701</v>
      </c>
      <c r="E78" s="23">
        <v>46164.229166666701</v>
      </c>
      <c r="F78" s="22" t="s">
        <v>423</v>
      </c>
    </row>
    <row r="79" spans="1:6" ht="60">
      <c r="A79" s="21" t="s">
        <v>80</v>
      </c>
      <c r="B79" s="21" t="s">
        <v>2</v>
      </c>
      <c r="C79" s="22" t="s">
        <v>629</v>
      </c>
      <c r="D79" s="23">
        <v>46163.875</v>
      </c>
      <c r="E79" s="23">
        <v>46164.25</v>
      </c>
      <c r="F79" s="22" t="s">
        <v>630</v>
      </c>
    </row>
    <row r="80" spans="1:6" ht="60">
      <c r="A80" s="21" t="s">
        <v>80</v>
      </c>
      <c r="B80" s="21" t="s">
        <v>2</v>
      </c>
      <c r="C80" s="22" t="s">
        <v>631</v>
      </c>
      <c r="D80" s="23">
        <v>46163.875</v>
      </c>
      <c r="E80" s="23">
        <v>46164.25</v>
      </c>
      <c r="F80" s="22" t="s">
        <v>630</v>
      </c>
    </row>
    <row r="81" spans="1:6" ht="60">
      <c r="A81" s="21" t="s">
        <v>80</v>
      </c>
      <c r="B81" s="21" t="s">
        <v>6</v>
      </c>
      <c r="C81" s="22" t="s">
        <v>583</v>
      </c>
      <c r="D81" s="23">
        <v>46163.875</v>
      </c>
      <c r="E81" s="23">
        <v>46164.25</v>
      </c>
      <c r="F81" s="22" t="s">
        <v>82</v>
      </c>
    </row>
    <row r="82" spans="1:6" ht="75">
      <c r="A82" s="21" t="s">
        <v>80</v>
      </c>
      <c r="B82" s="21" t="s">
        <v>2</v>
      </c>
      <c r="C82" s="22" t="s">
        <v>635</v>
      </c>
      <c r="D82" s="23">
        <v>46163.875</v>
      </c>
      <c r="E82" s="23">
        <v>46164.25</v>
      </c>
      <c r="F82" s="22" t="s">
        <v>82</v>
      </c>
    </row>
    <row r="83" spans="1:6" ht="90">
      <c r="A83" s="21" t="s">
        <v>80</v>
      </c>
      <c r="B83" s="21" t="s">
        <v>2</v>
      </c>
      <c r="C83" s="22" t="s">
        <v>643</v>
      </c>
      <c r="D83" s="23">
        <v>46163.875</v>
      </c>
      <c r="E83" s="23">
        <v>46164.25</v>
      </c>
      <c r="F83" s="22" t="s">
        <v>644</v>
      </c>
    </row>
    <row r="84" spans="1:6" ht="75">
      <c r="A84" s="21" t="s">
        <v>80</v>
      </c>
      <c r="B84" s="21" t="s">
        <v>2</v>
      </c>
      <c r="C84" s="22" t="s">
        <v>782</v>
      </c>
      <c r="D84" s="23">
        <v>46163.916666666701</v>
      </c>
      <c r="E84" s="23">
        <v>46164.229166666701</v>
      </c>
      <c r="F84" s="22" t="s">
        <v>783</v>
      </c>
    </row>
    <row r="85" spans="1:6" ht="75">
      <c r="A85" s="21" t="s">
        <v>80</v>
      </c>
      <c r="B85" s="21" t="s">
        <v>6</v>
      </c>
      <c r="C85" s="22" t="s">
        <v>786</v>
      </c>
      <c r="D85" s="23">
        <v>46163.916666666701</v>
      </c>
      <c r="E85" s="23">
        <v>46164.229166666701</v>
      </c>
      <c r="F85" s="22" t="s">
        <v>787</v>
      </c>
    </row>
    <row r="86" spans="1:6" ht="75">
      <c r="A86" s="21" t="s">
        <v>80</v>
      </c>
      <c r="B86" s="21" t="s">
        <v>4</v>
      </c>
      <c r="C86" s="22" t="s">
        <v>790</v>
      </c>
      <c r="D86" s="23">
        <v>46163.916666666701</v>
      </c>
      <c r="E86" s="23">
        <v>46164.229166666701</v>
      </c>
      <c r="F86" s="22" t="s">
        <v>791</v>
      </c>
    </row>
    <row r="87" spans="1:6" ht="75">
      <c r="A87" s="21" t="s">
        <v>441</v>
      </c>
      <c r="B87" s="21" t="s">
        <v>28</v>
      </c>
      <c r="C87" s="22" t="s">
        <v>442</v>
      </c>
      <c r="D87" s="23">
        <v>46163.833333333299</v>
      </c>
      <c r="E87" s="23">
        <v>46164.25</v>
      </c>
      <c r="F87" s="22" t="s">
        <v>443</v>
      </c>
    </row>
    <row r="88" spans="1:6" ht="45">
      <c r="A88" s="21" t="s">
        <v>441</v>
      </c>
      <c r="B88" s="21" t="s">
        <v>4</v>
      </c>
      <c r="C88" s="22" t="s">
        <v>765</v>
      </c>
      <c r="D88" s="23">
        <v>46163.833333333299</v>
      </c>
      <c r="E88" s="23">
        <v>46164.25</v>
      </c>
      <c r="F88" s="22" t="s">
        <v>766</v>
      </c>
    </row>
    <row r="89" spans="1:6" ht="60">
      <c r="A89" s="21" t="s">
        <v>366</v>
      </c>
      <c r="B89" s="21" t="s">
        <v>4</v>
      </c>
      <c r="C89" s="22" t="s">
        <v>367</v>
      </c>
      <c r="D89" s="23">
        <v>46163.875</v>
      </c>
      <c r="E89" s="23">
        <v>46164.25</v>
      </c>
      <c r="F89" s="22" t="s">
        <v>368</v>
      </c>
    </row>
    <row r="90" spans="1:6" ht="60">
      <c r="A90" s="21" t="s">
        <v>267</v>
      </c>
      <c r="B90" s="21" t="s">
        <v>5</v>
      </c>
      <c r="C90" s="22" t="s">
        <v>268</v>
      </c>
      <c r="D90" s="23">
        <v>46163.875</v>
      </c>
      <c r="E90" s="23">
        <v>46164.25</v>
      </c>
      <c r="F90" s="22" t="s">
        <v>266</v>
      </c>
    </row>
    <row r="91" spans="1:6" ht="60">
      <c r="A91" s="21" t="s">
        <v>267</v>
      </c>
      <c r="B91" s="21" t="s">
        <v>6</v>
      </c>
      <c r="C91" s="22" t="s">
        <v>626</v>
      </c>
      <c r="D91" s="23">
        <v>46163.875</v>
      </c>
      <c r="E91" s="23">
        <v>46164.25</v>
      </c>
      <c r="F91" s="22" t="s">
        <v>575</v>
      </c>
    </row>
    <row r="92" spans="1:6" ht="60">
      <c r="A92" s="21" t="s">
        <v>267</v>
      </c>
      <c r="B92" s="21" t="s">
        <v>2</v>
      </c>
      <c r="C92" s="22" t="s">
        <v>645</v>
      </c>
      <c r="D92" s="23">
        <v>46163.875</v>
      </c>
      <c r="E92" s="23">
        <v>46164.25</v>
      </c>
      <c r="F92" s="22" t="s">
        <v>646</v>
      </c>
    </row>
    <row r="93" spans="1:6" ht="60">
      <c r="A93" s="21" t="s">
        <v>620</v>
      </c>
      <c r="B93" s="21" t="s">
        <v>28</v>
      </c>
      <c r="C93" s="22" t="s">
        <v>621</v>
      </c>
      <c r="D93" s="23">
        <v>46163.833333333299</v>
      </c>
      <c r="E93" s="23">
        <v>46164.25</v>
      </c>
      <c r="F93" s="22" t="s">
        <v>622</v>
      </c>
    </row>
    <row r="94" spans="1:6" ht="45">
      <c r="A94" s="21" t="s">
        <v>620</v>
      </c>
      <c r="B94" s="21" t="s">
        <v>4</v>
      </c>
      <c r="C94" s="22" t="s">
        <v>623</v>
      </c>
      <c r="D94" s="23">
        <v>46163.833333333299</v>
      </c>
      <c r="E94" s="23">
        <v>46164.25</v>
      </c>
      <c r="F94" s="22" t="s">
        <v>622</v>
      </c>
    </row>
    <row r="95" spans="1:6" ht="45">
      <c r="A95" s="21" t="s">
        <v>83</v>
      </c>
      <c r="B95" s="21" t="s">
        <v>4</v>
      </c>
      <c r="C95" s="22" t="s">
        <v>84</v>
      </c>
      <c r="D95" s="23">
        <v>46163.8125</v>
      </c>
      <c r="E95" s="23">
        <v>46164.25</v>
      </c>
      <c r="F95" s="22" t="s">
        <v>85</v>
      </c>
    </row>
    <row r="96" spans="1:6" ht="45">
      <c r="A96" s="21" t="s">
        <v>83</v>
      </c>
      <c r="B96" s="21" t="s">
        <v>5</v>
      </c>
      <c r="C96" s="22" t="s">
        <v>86</v>
      </c>
      <c r="D96" s="23">
        <v>46163.8125</v>
      </c>
      <c r="E96" s="23">
        <v>46164.25</v>
      </c>
      <c r="F96" s="22" t="s">
        <v>87</v>
      </c>
    </row>
    <row r="97" spans="1:6" ht="45">
      <c r="A97" s="21" t="s">
        <v>83</v>
      </c>
      <c r="B97" s="21" t="s">
        <v>4</v>
      </c>
      <c r="C97" s="22" t="s">
        <v>444</v>
      </c>
      <c r="D97" s="23">
        <v>46163.833333333299</v>
      </c>
      <c r="E97" s="23">
        <v>46164.25</v>
      </c>
      <c r="F97" s="22" t="s">
        <v>445</v>
      </c>
    </row>
    <row r="98" spans="1:6" ht="45">
      <c r="A98" s="21" t="s">
        <v>640</v>
      </c>
      <c r="B98" s="21" t="s">
        <v>2</v>
      </c>
      <c r="C98" s="22" t="s">
        <v>641</v>
      </c>
      <c r="D98" s="23">
        <v>46163.875</v>
      </c>
      <c r="E98" s="23">
        <v>46164.25</v>
      </c>
      <c r="F98" s="22" t="s">
        <v>642</v>
      </c>
    </row>
    <row r="99" spans="1:6" ht="45">
      <c r="A99" s="21" t="s">
        <v>462</v>
      </c>
      <c r="B99" s="21" t="s">
        <v>6</v>
      </c>
      <c r="C99" s="22" t="s">
        <v>624</v>
      </c>
      <c r="D99" s="23">
        <v>46163.875</v>
      </c>
      <c r="E99" s="23">
        <v>46164.25</v>
      </c>
      <c r="F99" s="22" t="s">
        <v>625</v>
      </c>
    </row>
    <row r="100" spans="1:6" ht="45">
      <c r="A100" s="21" t="s">
        <v>31</v>
      </c>
      <c r="B100" s="21" t="s">
        <v>4</v>
      </c>
      <c r="C100" s="22" t="s">
        <v>118</v>
      </c>
      <c r="D100" s="23">
        <v>46163.833333333299</v>
      </c>
      <c r="E100" s="23">
        <v>46164.25</v>
      </c>
      <c r="F100" s="22" t="s">
        <v>33</v>
      </c>
    </row>
    <row r="101" spans="1:6" ht="45">
      <c r="A101" s="21" t="s">
        <v>31</v>
      </c>
      <c r="B101" s="21" t="s">
        <v>4</v>
      </c>
      <c r="C101" s="22" t="s">
        <v>682</v>
      </c>
      <c r="D101" s="23">
        <v>46163.833333333299</v>
      </c>
      <c r="E101" s="23">
        <v>46164.25</v>
      </c>
      <c r="F101" s="22" t="s">
        <v>683</v>
      </c>
    </row>
    <row r="102" spans="1:6" ht="45">
      <c r="A102" s="21" t="s">
        <v>675</v>
      </c>
      <c r="B102" s="21" t="s">
        <v>28</v>
      </c>
      <c r="C102" s="22" t="s">
        <v>676</v>
      </c>
      <c r="D102" s="23">
        <v>46163.833333333299</v>
      </c>
      <c r="E102" s="23">
        <v>46164.25</v>
      </c>
      <c r="F102" s="22" t="s">
        <v>677</v>
      </c>
    </row>
    <row r="103" spans="1:6" ht="60">
      <c r="A103" s="21" t="s">
        <v>484</v>
      </c>
      <c r="B103" s="21" t="s">
        <v>28</v>
      </c>
      <c r="C103" s="22" t="s">
        <v>618</v>
      </c>
      <c r="D103" s="23">
        <v>46163.875</v>
      </c>
      <c r="E103" s="23">
        <v>46164.25</v>
      </c>
      <c r="F103" s="22" t="s">
        <v>619</v>
      </c>
    </row>
    <row r="104" spans="1:6" ht="60">
      <c r="A104" s="21" t="s">
        <v>23</v>
      </c>
      <c r="B104" s="21" t="s">
        <v>5</v>
      </c>
      <c r="C104" s="22" t="s">
        <v>513</v>
      </c>
      <c r="D104" s="23">
        <v>46163.833333333299</v>
      </c>
      <c r="E104" s="23">
        <v>46164.25</v>
      </c>
      <c r="F104" s="22" t="s">
        <v>89</v>
      </c>
    </row>
    <row r="105" spans="1:6" ht="60">
      <c r="A105" s="21" t="s">
        <v>23</v>
      </c>
      <c r="B105" s="21" t="s">
        <v>4</v>
      </c>
      <c r="C105" s="22" t="s">
        <v>88</v>
      </c>
      <c r="D105" s="23">
        <v>46163.833333333299</v>
      </c>
      <c r="E105" s="23">
        <v>46164.25</v>
      </c>
      <c r="F105" s="22" t="s">
        <v>89</v>
      </c>
    </row>
    <row r="106" spans="1:6" ht="60">
      <c r="A106" s="21" t="s">
        <v>23</v>
      </c>
      <c r="B106" s="21" t="s">
        <v>4</v>
      </c>
      <c r="C106" s="22" t="s">
        <v>93</v>
      </c>
      <c r="D106" s="23">
        <v>46163.833333333299</v>
      </c>
      <c r="E106" s="23">
        <v>46164.25</v>
      </c>
      <c r="F106" s="22" t="s">
        <v>94</v>
      </c>
    </row>
    <row r="107" spans="1:6" ht="45">
      <c r="A107" s="21" t="s">
        <v>23</v>
      </c>
      <c r="B107" s="21" t="s">
        <v>4</v>
      </c>
      <c r="C107" s="22" t="s">
        <v>24</v>
      </c>
      <c r="D107" s="23">
        <v>46159.333333333299</v>
      </c>
      <c r="E107" s="23">
        <v>46165.958333333299</v>
      </c>
      <c r="F107" s="22" t="s">
        <v>25</v>
      </c>
    </row>
    <row r="108" spans="1:6" ht="75">
      <c r="A108" s="21" t="s">
        <v>23</v>
      </c>
      <c r="B108" s="21" t="s">
        <v>28</v>
      </c>
      <c r="C108" s="22" t="s">
        <v>29</v>
      </c>
      <c r="D108" s="23">
        <v>46163.375</v>
      </c>
      <c r="E108" s="23">
        <v>46163.916666666701</v>
      </c>
      <c r="F108" s="22" t="s">
        <v>30</v>
      </c>
    </row>
    <row r="109" spans="1:6" ht="45">
      <c r="A109" s="21" t="s">
        <v>23</v>
      </c>
      <c r="B109" s="21" t="s">
        <v>28</v>
      </c>
      <c r="C109" s="22" t="s">
        <v>29</v>
      </c>
      <c r="D109" s="23">
        <v>46164.375</v>
      </c>
      <c r="E109" s="23">
        <v>46164.916666666701</v>
      </c>
      <c r="F109" s="22" t="s">
        <v>30</v>
      </c>
    </row>
    <row r="110" spans="1:6" ht="45">
      <c r="A110" s="21" t="s">
        <v>128</v>
      </c>
      <c r="B110" s="21" t="s">
        <v>2</v>
      </c>
      <c r="C110" s="22" t="s">
        <v>688</v>
      </c>
      <c r="D110" s="23">
        <v>46163.854166666701</v>
      </c>
      <c r="E110" s="23">
        <v>46164.208333333299</v>
      </c>
      <c r="F110" s="22" t="s">
        <v>689</v>
      </c>
    </row>
    <row r="111" spans="1:6" ht="60">
      <c r="A111" s="21" t="s">
        <v>128</v>
      </c>
      <c r="B111" s="21" t="s">
        <v>6</v>
      </c>
      <c r="C111" s="22" t="s">
        <v>189</v>
      </c>
      <c r="D111" s="23">
        <v>46163.833333333299</v>
      </c>
      <c r="E111" s="23">
        <v>46164.25</v>
      </c>
      <c r="F111" s="22" t="s">
        <v>190</v>
      </c>
    </row>
    <row r="112" spans="1:6" ht="45">
      <c r="A112" s="21" t="s">
        <v>128</v>
      </c>
      <c r="B112" s="21" t="s">
        <v>2</v>
      </c>
      <c r="C112" s="22" t="s">
        <v>191</v>
      </c>
      <c r="D112" s="23">
        <v>46163.833333333299</v>
      </c>
      <c r="E112" s="23">
        <v>46164.25</v>
      </c>
      <c r="F112" s="22" t="s">
        <v>190</v>
      </c>
    </row>
    <row r="113" spans="1:6" ht="45">
      <c r="A113" s="21" t="s">
        <v>128</v>
      </c>
      <c r="B113" s="21" t="s">
        <v>5</v>
      </c>
      <c r="C113" s="22" t="s">
        <v>700</v>
      </c>
      <c r="D113" s="23">
        <v>46163.875</v>
      </c>
      <c r="E113" s="23">
        <v>46164.25</v>
      </c>
      <c r="F113" s="22" t="s">
        <v>701</v>
      </c>
    </row>
    <row r="114" spans="1:6" ht="45">
      <c r="A114" s="21" t="s">
        <v>128</v>
      </c>
      <c r="B114" s="21" t="s">
        <v>5</v>
      </c>
      <c r="C114" s="22" t="s">
        <v>702</v>
      </c>
      <c r="D114" s="23">
        <v>46163.875</v>
      </c>
      <c r="E114" s="23">
        <v>46164.25</v>
      </c>
      <c r="F114" s="22" t="s">
        <v>701</v>
      </c>
    </row>
    <row r="115" spans="1:6" ht="45">
      <c r="A115" s="21" t="s">
        <v>128</v>
      </c>
      <c r="B115" s="21" t="s">
        <v>4</v>
      </c>
      <c r="C115" s="22" t="s">
        <v>703</v>
      </c>
      <c r="D115" s="23">
        <v>46163.875</v>
      </c>
      <c r="E115" s="23">
        <v>46164.25</v>
      </c>
      <c r="F115" s="22" t="s">
        <v>701</v>
      </c>
    </row>
    <row r="116" spans="1:6" ht="45">
      <c r="A116" s="21" t="s">
        <v>128</v>
      </c>
      <c r="B116" s="21" t="s">
        <v>4</v>
      </c>
      <c r="C116" s="22" t="s">
        <v>705</v>
      </c>
      <c r="D116" s="23">
        <v>46163.875</v>
      </c>
      <c r="E116" s="23">
        <v>46164.25</v>
      </c>
      <c r="F116" s="22" t="s">
        <v>706</v>
      </c>
    </row>
    <row r="117" spans="1:6" ht="45">
      <c r="A117" s="21" t="s">
        <v>503</v>
      </c>
      <c r="B117" s="21" t="s">
        <v>5</v>
      </c>
      <c r="C117" s="22" t="s">
        <v>698</v>
      </c>
      <c r="D117" s="23">
        <v>46163.875</v>
      </c>
      <c r="E117" s="23">
        <v>46164.25</v>
      </c>
      <c r="F117" s="22" t="s">
        <v>699</v>
      </c>
    </row>
    <row r="118" spans="1:6" ht="45">
      <c r="A118" s="21" t="s">
        <v>503</v>
      </c>
      <c r="B118" s="21" t="s">
        <v>5</v>
      </c>
      <c r="C118" s="22" t="s">
        <v>504</v>
      </c>
      <c r="D118" s="23">
        <v>46163.833333333299</v>
      </c>
      <c r="E118" s="23">
        <v>46164.208333333299</v>
      </c>
      <c r="F118" s="22" t="s">
        <v>505</v>
      </c>
    </row>
    <row r="119" spans="1:6" ht="45">
      <c r="A119" s="21" t="s">
        <v>503</v>
      </c>
      <c r="B119" s="21" t="s">
        <v>5</v>
      </c>
      <c r="C119" s="22" t="s">
        <v>814</v>
      </c>
      <c r="D119" s="23">
        <v>46163.833333333299</v>
      </c>
      <c r="E119" s="23">
        <v>46164.208333333299</v>
      </c>
      <c r="F119" s="22" t="s">
        <v>506</v>
      </c>
    </row>
    <row r="120" spans="1:6" ht="45">
      <c r="A120" s="21" t="s">
        <v>503</v>
      </c>
      <c r="B120" s="21" t="s">
        <v>5</v>
      </c>
      <c r="C120" s="22" t="s">
        <v>767</v>
      </c>
      <c r="D120" s="23">
        <v>46163.833333333299</v>
      </c>
      <c r="E120" s="23">
        <v>46164.208333333299</v>
      </c>
      <c r="F120" s="22" t="s">
        <v>768</v>
      </c>
    </row>
    <row r="121" spans="1:6" ht="45">
      <c r="A121" s="21" t="s">
        <v>269</v>
      </c>
      <c r="B121" s="21" t="s">
        <v>5</v>
      </c>
      <c r="C121" s="22" t="s">
        <v>270</v>
      </c>
      <c r="D121" s="23">
        <v>46163.833333333299</v>
      </c>
      <c r="E121" s="23">
        <v>46164.25</v>
      </c>
      <c r="F121" s="22" t="s">
        <v>271</v>
      </c>
    </row>
    <row r="122" spans="1:6" ht="45">
      <c r="A122" s="21" t="s">
        <v>159</v>
      </c>
      <c r="B122" s="21" t="s">
        <v>4</v>
      </c>
      <c r="C122" s="22" t="s">
        <v>160</v>
      </c>
      <c r="D122" s="23">
        <v>46163.833333333299</v>
      </c>
      <c r="E122" s="23">
        <v>46164.25</v>
      </c>
      <c r="F122" s="22" t="s">
        <v>161</v>
      </c>
    </row>
    <row r="123" spans="1:6" ht="45">
      <c r="A123" s="21" t="s">
        <v>159</v>
      </c>
      <c r="B123" s="21" t="s">
        <v>5</v>
      </c>
      <c r="C123" s="22" t="s">
        <v>162</v>
      </c>
      <c r="D123" s="23">
        <v>46163.833333333299</v>
      </c>
      <c r="E123" s="23">
        <v>46164.25</v>
      </c>
      <c r="F123" s="22" t="s">
        <v>161</v>
      </c>
    </row>
    <row r="124" spans="1:6" ht="45">
      <c r="A124" s="21" t="s">
        <v>304</v>
      </c>
      <c r="B124" s="21" t="s">
        <v>2</v>
      </c>
      <c r="C124" s="22" t="s">
        <v>723</v>
      </c>
      <c r="D124" s="23">
        <v>46163.875</v>
      </c>
      <c r="E124" s="23">
        <v>46164.208333333299</v>
      </c>
      <c r="F124" s="22" t="s">
        <v>724</v>
      </c>
    </row>
    <row r="125" spans="1:6" ht="45">
      <c r="A125" s="21" t="s">
        <v>295</v>
      </c>
      <c r="B125" s="21" t="s">
        <v>6</v>
      </c>
      <c r="C125" s="22" t="s">
        <v>719</v>
      </c>
      <c r="D125" s="23">
        <v>46163.875</v>
      </c>
      <c r="E125" s="23">
        <v>46164.208333333299</v>
      </c>
      <c r="F125" s="22" t="s">
        <v>720</v>
      </c>
    </row>
    <row r="126" spans="1:6" ht="45">
      <c r="A126" s="21" t="s">
        <v>295</v>
      </c>
      <c r="B126" s="21" t="s">
        <v>6</v>
      </c>
      <c r="C126" s="22" t="s">
        <v>721</v>
      </c>
      <c r="D126" s="23">
        <v>46163.875</v>
      </c>
      <c r="E126" s="23">
        <v>46164.208333333299</v>
      </c>
      <c r="F126" s="22" t="s">
        <v>720</v>
      </c>
    </row>
    <row r="127" spans="1:6" ht="45">
      <c r="A127" s="21" t="s">
        <v>295</v>
      </c>
      <c r="B127" s="21" t="s">
        <v>6</v>
      </c>
      <c r="C127" s="22" t="s">
        <v>722</v>
      </c>
      <c r="D127" s="23">
        <v>46163.875</v>
      </c>
      <c r="E127" s="23">
        <v>46164.208333333299</v>
      </c>
      <c r="F127" s="22" t="s">
        <v>720</v>
      </c>
    </row>
    <row r="128" spans="1:6" ht="45">
      <c r="A128" s="21" t="s">
        <v>215</v>
      </c>
      <c r="B128" s="21" t="s">
        <v>5</v>
      </c>
      <c r="C128" s="22" t="s">
        <v>727</v>
      </c>
      <c r="D128" s="23">
        <v>46163.9375</v>
      </c>
      <c r="E128" s="23">
        <v>46164.25</v>
      </c>
      <c r="F128" s="22" t="s">
        <v>728</v>
      </c>
    </row>
    <row r="129" spans="1:6" ht="45">
      <c r="A129" s="21" t="s">
        <v>215</v>
      </c>
      <c r="B129" s="21" t="s">
        <v>5</v>
      </c>
      <c r="C129" s="22" t="s">
        <v>729</v>
      </c>
      <c r="D129" s="23">
        <v>46163.9375</v>
      </c>
      <c r="E129" s="23">
        <v>46164.25</v>
      </c>
      <c r="F129" s="22" t="s">
        <v>728</v>
      </c>
    </row>
    <row r="130" spans="1:6" ht="45">
      <c r="A130" s="21" t="s">
        <v>215</v>
      </c>
      <c r="B130" s="21" t="s">
        <v>5</v>
      </c>
      <c r="C130" s="22" t="s">
        <v>730</v>
      </c>
      <c r="D130" s="23">
        <v>46163.9375</v>
      </c>
      <c r="E130" s="23">
        <v>46164.25</v>
      </c>
      <c r="F130" s="22" t="s">
        <v>728</v>
      </c>
    </row>
    <row r="131" spans="1:6" ht="45">
      <c r="A131" s="21" t="s">
        <v>215</v>
      </c>
      <c r="B131" s="21" t="s">
        <v>5</v>
      </c>
      <c r="C131" s="22" t="s">
        <v>731</v>
      </c>
      <c r="D131" s="23">
        <v>46163.9375</v>
      </c>
      <c r="E131" s="23">
        <v>46164.25</v>
      </c>
      <c r="F131" s="22" t="s">
        <v>728</v>
      </c>
    </row>
    <row r="132" spans="1:6" ht="45">
      <c r="A132" s="21" t="s">
        <v>215</v>
      </c>
      <c r="B132" s="21" t="s">
        <v>4</v>
      </c>
      <c r="C132" s="22" t="s">
        <v>216</v>
      </c>
      <c r="D132" s="23">
        <v>46163.833333333299</v>
      </c>
      <c r="E132" s="23">
        <v>46164.25</v>
      </c>
      <c r="F132" s="22" t="s">
        <v>217</v>
      </c>
    </row>
    <row r="133" spans="1:6" ht="45">
      <c r="A133" s="21" t="s">
        <v>215</v>
      </c>
      <c r="B133" s="21" t="s">
        <v>4</v>
      </c>
      <c r="C133" s="22" t="s">
        <v>218</v>
      </c>
      <c r="D133" s="23">
        <v>46163.833333333299</v>
      </c>
      <c r="E133" s="23">
        <v>46164.25</v>
      </c>
      <c r="F133" s="22" t="s">
        <v>217</v>
      </c>
    </row>
    <row r="134" spans="1:6" ht="45">
      <c r="A134" s="21" t="s">
        <v>215</v>
      </c>
      <c r="B134" s="21" t="s">
        <v>4</v>
      </c>
      <c r="C134" s="22" t="s">
        <v>219</v>
      </c>
      <c r="D134" s="23">
        <v>46163.833333333299</v>
      </c>
      <c r="E134" s="23">
        <v>46164.25</v>
      </c>
      <c r="F134" s="22" t="s">
        <v>217</v>
      </c>
    </row>
    <row r="135" spans="1:6" ht="60">
      <c r="A135" s="21" t="s">
        <v>205</v>
      </c>
      <c r="B135" s="21" t="s">
        <v>5</v>
      </c>
      <c r="C135" s="22" t="s">
        <v>206</v>
      </c>
      <c r="D135" s="23">
        <v>46163.833333333299</v>
      </c>
      <c r="E135" s="23">
        <v>46164.25</v>
      </c>
      <c r="F135" s="22" t="s">
        <v>207</v>
      </c>
    </row>
    <row r="136" spans="1:6" ht="60">
      <c r="A136" s="21" t="s">
        <v>205</v>
      </c>
      <c r="B136" s="21" t="s">
        <v>5</v>
      </c>
      <c r="C136" s="22" t="s">
        <v>208</v>
      </c>
      <c r="D136" s="23">
        <v>46163.833333333299</v>
      </c>
      <c r="E136" s="23">
        <v>46164.25</v>
      </c>
      <c r="F136" s="22" t="s">
        <v>207</v>
      </c>
    </row>
    <row r="137" spans="1:6" ht="60">
      <c r="A137" s="21" t="s">
        <v>240</v>
      </c>
      <c r="B137" s="21" t="s">
        <v>5</v>
      </c>
      <c r="C137" s="22" t="s">
        <v>748</v>
      </c>
      <c r="D137" s="23">
        <v>46163.916666666701</v>
      </c>
      <c r="E137" s="23">
        <v>46164.25</v>
      </c>
      <c r="F137" s="22" t="s">
        <v>749</v>
      </c>
    </row>
    <row r="138" spans="1:6" ht="60">
      <c r="A138" s="21" t="s">
        <v>240</v>
      </c>
      <c r="B138" s="21" t="s">
        <v>5</v>
      </c>
      <c r="C138" s="22" t="s">
        <v>243</v>
      </c>
      <c r="D138" s="23">
        <v>46163.833333333299</v>
      </c>
      <c r="E138" s="23">
        <v>46164.25</v>
      </c>
      <c r="F138" s="22" t="s">
        <v>244</v>
      </c>
    </row>
    <row r="139" spans="1:6" ht="60">
      <c r="A139" s="21" t="s">
        <v>711</v>
      </c>
      <c r="B139" s="21" t="s">
        <v>6</v>
      </c>
      <c r="C139" s="22" t="s">
        <v>712</v>
      </c>
      <c r="D139" s="23">
        <v>46163.875</v>
      </c>
      <c r="E139" s="23">
        <v>46164.208333333299</v>
      </c>
      <c r="F139" s="22" t="s">
        <v>713</v>
      </c>
    </row>
    <row r="140" spans="1:6" ht="60">
      <c r="A140" s="21" t="s">
        <v>711</v>
      </c>
      <c r="B140" s="21" t="s">
        <v>2</v>
      </c>
      <c r="C140" s="22" t="s">
        <v>717</v>
      </c>
      <c r="D140" s="23">
        <v>46163.916666666701</v>
      </c>
      <c r="E140" s="23">
        <v>46164.25</v>
      </c>
      <c r="F140" s="22" t="s">
        <v>718</v>
      </c>
    </row>
    <row r="141" spans="1:6" ht="60">
      <c r="A141" s="21" t="s">
        <v>46</v>
      </c>
      <c r="B141" s="21" t="s">
        <v>6</v>
      </c>
      <c r="C141" s="22" t="s">
        <v>124</v>
      </c>
      <c r="D141" s="23">
        <v>46163.916666666701</v>
      </c>
      <c r="E141" s="23">
        <v>46164.208333333299</v>
      </c>
      <c r="F141" s="22" t="s">
        <v>125</v>
      </c>
    </row>
    <row r="142" spans="1:6" ht="60">
      <c r="A142" s="21" t="s">
        <v>46</v>
      </c>
      <c r="B142" s="21" t="s">
        <v>2</v>
      </c>
      <c r="C142" s="22" t="s">
        <v>684</v>
      </c>
      <c r="D142" s="23">
        <v>46163.875</v>
      </c>
      <c r="E142" s="23">
        <v>46164.208333333299</v>
      </c>
      <c r="F142" s="22" t="s">
        <v>685</v>
      </c>
    </row>
    <row r="143" spans="1:6" ht="45">
      <c r="A143" s="21" t="s">
        <v>46</v>
      </c>
      <c r="B143" s="21" t="s">
        <v>6</v>
      </c>
      <c r="C143" s="22" t="s">
        <v>672</v>
      </c>
      <c r="D143" s="23">
        <v>46163.833333333299</v>
      </c>
      <c r="E143" s="23">
        <v>46164.25</v>
      </c>
      <c r="F143" s="22" t="s">
        <v>174</v>
      </c>
    </row>
    <row r="144" spans="1:6" ht="45">
      <c r="A144" s="21" t="s">
        <v>46</v>
      </c>
      <c r="B144" s="21" t="s">
        <v>2</v>
      </c>
      <c r="C144" s="22" t="s">
        <v>673</v>
      </c>
      <c r="D144" s="23">
        <v>46163.833333333299</v>
      </c>
      <c r="E144" s="23">
        <v>46164.25</v>
      </c>
      <c r="F144" s="22" t="s">
        <v>674</v>
      </c>
    </row>
    <row r="145" spans="1:6" ht="30">
      <c r="A145" s="21" t="s">
        <v>46</v>
      </c>
      <c r="B145" s="21" t="s">
        <v>6</v>
      </c>
      <c r="C145" s="22" t="s">
        <v>201</v>
      </c>
      <c r="D145" s="23">
        <v>46163.833333333299</v>
      </c>
      <c r="E145" s="23">
        <v>46164.208333333299</v>
      </c>
      <c r="F145" s="22" t="s">
        <v>202</v>
      </c>
    </row>
    <row r="146" spans="1:6" ht="30">
      <c r="A146" s="21" t="s">
        <v>46</v>
      </c>
      <c r="B146" s="21" t="s">
        <v>2</v>
      </c>
      <c r="C146" s="22" t="s">
        <v>203</v>
      </c>
      <c r="D146" s="23">
        <v>46163.833333333299</v>
      </c>
      <c r="E146" s="23">
        <v>46164.25</v>
      </c>
      <c r="F146" s="22" t="s">
        <v>204</v>
      </c>
    </row>
    <row r="147" spans="1:6" ht="30">
      <c r="A147" s="21" t="s">
        <v>46</v>
      </c>
      <c r="B147" s="21" t="s">
        <v>2</v>
      </c>
      <c r="C147" s="22" t="s">
        <v>224</v>
      </c>
      <c r="D147" s="23">
        <v>46163.833333333299</v>
      </c>
      <c r="E147" s="23">
        <v>46164.25</v>
      </c>
      <c r="F147" s="22" t="s">
        <v>225</v>
      </c>
    </row>
    <row r="148" spans="1:6" ht="30">
      <c r="A148" s="21" t="s">
        <v>46</v>
      </c>
      <c r="B148" s="21" t="s">
        <v>2</v>
      </c>
      <c r="C148" s="22" t="s">
        <v>226</v>
      </c>
      <c r="D148" s="23">
        <v>46163.833333333299</v>
      </c>
      <c r="E148" s="23">
        <v>46164.25</v>
      </c>
      <c r="F148" s="22" t="s">
        <v>225</v>
      </c>
    </row>
    <row r="149" spans="1:6" ht="30">
      <c r="A149" s="21" t="s">
        <v>46</v>
      </c>
      <c r="B149" s="21" t="s">
        <v>2</v>
      </c>
      <c r="C149" s="22" t="s">
        <v>227</v>
      </c>
      <c r="D149" s="23">
        <v>46163.833333333299</v>
      </c>
      <c r="E149" s="23">
        <v>46164.25</v>
      </c>
      <c r="F149" s="22" t="s">
        <v>225</v>
      </c>
    </row>
    <row r="150" spans="1:6" ht="30">
      <c r="A150" s="21" t="s">
        <v>46</v>
      </c>
      <c r="B150" s="21" t="s">
        <v>2</v>
      </c>
      <c r="C150" s="22" t="s">
        <v>732</v>
      </c>
      <c r="D150" s="23">
        <v>46163.875</v>
      </c>
      <c r="E150" s="23">
        <v>46164.25</v>
      </c>
      <c r="F150" s="22" t="s">
        <v>733</v>
      </c>
    </row>
    <row r="151" spans="1:6" ht="60">
      <c r="A151" s="21" t="s">
        <v>46</v>
      </c>
      <c r="B151" s="21" t="s">
        <v>2</v>
      </c>
      <c r="C151" s="22" t="s">
        <v>734</v>
      </c>
      <c r="D151" s="23">
        <v>46163.875</v>
      </c>
      <c r="E151" s="23">
        <v>46164.25</v>
      </c>
      <c r="F151" s="22" t="s">
        <v>733</v>
      </c>
    </row>
    <row r="152" spans="1:6" ht="60">
      <c r="A152" s="21" t="s">
        <v>46</v>
      </c>
      <c r="B152" s="21" t="s">
        <v>2</v>
      </c>
      <c r="C152" s="22" t="s">
        <v>735</v>
      </c>
      <c r="D152" s="23">
        <v>46163.875</v>
      </c>
      <c r="E152" s="23">
        <v>46164.25</v>
      </c>
      <c r="F152" s="22" t="s">
        <v>733</v>
      </c>
    </row>
    <row r="153" spans="1:6" ht="60">
      <c r="A153" s="21" t="s">
        <v>46</v>
      </c>
      <c r="B153" s="21" t="s">
        <v>6</v>
      </c>
      <c r="C153" s="22" t="s">
        <v>740</v>
      </c>
      <c r="D153" s="23">
        <v>46163.833333333299</v>
      </c>
      <c r="E153" s="23">
        <v>46164.25</v>
      </c>
      <c r="F153" s="22" t="s">
        <v>48</v>
      </c>
    </row>
    <row r="154" spans="1:6" ht="60">
      <c r="A154" s="21" t="s">
        <v>46</v>
      </c>
      <c r="B154" s="21" t="s">
        <v>6</v>
      </c>
      <c r="C154" s="22" t="s">
        <v>741</v>
      </c>
      <c r="D154" s="23">
        <v>46163.833333333299</v>
      </c>
      <c r="E154" s="23">
        <v>46164.25</v>
      </c>
      <c r="F154" s="22" t="s">
        <v>48</v>
      </c>
    </row>
    <row r="155" spans="1:6" ht="30">
      <c r="A155" s="21" t="s">
        <v>46</v>
      </c>
      <c r="B155" s="21" t="s">
        <v>6</v>
      </c>
      <c r="C155" s="22" t="s">
        <v>742</v>
      </c>
      <c r="D155" s="23">
        <v>46163.833333333299</v>
      </c>
      <c r="E155" s="23">
        <v>46164.25</v>
      </c>
      <c r="F155" s="22" t="s">
        <v>48</v>
      </c>
    </row>
    <row r="156" spans="1:6" ht="45">
      <c r="A156" s="21" t="s">
        <v>46</v>
      </c>
      <c r="B156" s="21" t="s">
        <v>6</v>
      </c>
      <c r="C156" s="22" t="s">
        <v>743</v>
      </c>
      <c r="D156" s="23">
        <v>46163.833333333299</v>
      </c>
      <c r="E156" s="23">
        <v>46164.25</v>
      </c>
      <c r="F156" s="22" t="s">
        <v>48</v>
      </c>
    </row>
    <row r="157" spans="1:6" ht="30">
      <c r="A157" s="21" t="s">
        <v>46</v>
      </c>
      <c r="B157" s="21" t="s">
        <v>2</v>
      </c>
      <c r="C157" s="22" t="s">
        <v>784</v>
      </c>
      <c r="D157" s="23">
        <v>46163.916666666701</v>
      </c>
      <c r="E157" s="23">
        <v>46164.229166666701</v>
      </c>
      <c r="F157" s="22" t="s">
        <v>785</v>
      </c>
    </row>
    <row r="158" spans="1:6" ht="45">
      <c r="A158" s="21" t="s">
        <v>99</v>
      </c>
      <c r="B158" s="21" t="s">
        <v>6</v>
      </c>
      <c r="C158" s="22" t="s">
        <v>100</v>
      </c>
      <c r="D158" s="23">
        <v>46163.875</v>
      </c>
      <c r="E158" s="23">
        <v>46164.208333333299</v>
      </c>
      <c r="F158" s="22" t="s">
        <v>101</v>
      </c>
    </row>
    <row r="159" spans="1:6" ht="30">
      <c r="A159" s="21" t="s">
        <v>99</v>
      </c>
      <c r="B159" s="21" t="s">
        <v>2</v>
      </c>
      <c r="C159" s="22" t="s">
        <v>794</v>
      </c>
      <c r="D159" s="23">
        <v>46163.916666666701</v>
      </c>
      <c r="E159" s="23">
        <v>46164.229166666701</v>
      </c>
      <c r="F159" s="22" t="s">
        <v>795</v>
      </c>
    </row>
    <row r="160" spans="1:6" ht="45">
      <c r="A160" s="21" t="s">
        <v>539</v>
      </c>
      <c r="B160" s="21" t="s">
        <v>2</v>
      </c>
      <c r="C160" s="22" t="s">
        <v>738</v>
      </c>
      <c r="D160" s="23">
        <v>46163.833333333299</v>
      </c>
      <c r="E160" s="23">
        <v>46164.25</v>
      </c>
      <c r="F160" s="22" t="s">
        <v>739</v>
      </c>
    </row>
    <row r="161" spans="1:6" ht="45">
      <c r="A161" s="21" t="s">
        <v>394</v>
      </c>
      <c r="B161" s="21" t="s">
        <v>4</v>
      </c>
      <c r="C161" s="22" t="s">
        <v>660</v>
      </c>
      <c r="D161" s="23">
        <v>46163.833333333299</v>
      </c>
      <c r="E161" s="23">
        <v>46164.25</v>
      </c>
      <c r="F161" s="22" t="s">
        <v>658</v>
      </c>
    </row>
    <row r="162" spans="1:6" ht="45">
      <c r="A162" s="21" t="s">
        <v>72</v>
      </c>
      <c r="B162" s="21" t="s">
        <v>5</v>
      </c>
      <c r="C162" s="22" t="s">
        <v>661</v>
      </c>
      <c r="D162" s="23">
        <v>46163.833333333299</v>
      </c>
      <c r="E162" s="23">
        <v>46164.25</v>
      </c>
      <c r="F162" s="22" t="s">
        <v>662</v>
      </c>
    </row>
    <row r="163" spans="1:6" ht="45">
      <c r="A163" s="21" t="s">
        <v>72</v>
      </c>
      <c r="B163" s="21" t="s">
        <v>4</v>
      </c>
      <c r="C163" s="22" t="s">
        <v>73</v>
      </c>
      <c r="D163" s="23">
        <v>46162.25</v>
      </c>
      <c r="E163" s="23">
        <v>46168.833333333299</v>
      </c>
      <c r="F163" s="22" t="s">
        <v>74</v>
      </c>
    </row>
    <row r="164" spans="1:6" ht="45">
      <c r="A164" s="21" t="s">
        <v>72</v>
      </c>
      <c r="B164" s="21" t="s">
        <v>4</v>
      </c>
      <c r="C164" s="22" t="s">
        <v>408</v>
      </c>
      <c r="D164" s="23">
        <v>46163.916666666701</v>
      </c>
      <c r="E164" s="23">
        <v>46164.229166666701</v>
      </c>
      <c r="F164" s="22" t="s">
        <v>409</v>
      </c>
    </row>
    <row r="165" spans="1:6" ht="45">
      <c r="A165" s="21" t="s">
        <v>72</v>
      </c>
      <c r="B165" s="21" t="s">
        <v>4</v>
      </c>
      <c r="C165" s="22" t="s">
        <v>410</v>
      </c>
      <c r="D165" s="23">
        <v>46163.916666666701</v>
      </c>
      <c r="E165" s="23">
        <v>46164.229166666701</v>
      </c>
      <c r="F165" s="22" t="s">
        <v>409</v>
      </c>
    </row>
    <row r="166" spans="1:6" ht="45">
      <c r="A166" s="21" t="s">
        <v>72</v>
      </c>
      <c r="B166" s="21" t="s">
        <v>5</v>
      </c>
      <c r="C166" s="22" t="s">
        <v>775</v>
      </c>
      <c r="D166" s="23">
        <v>46163.916666666701</v>
      </c>
      <c r="E166" s="23">
        <v>46164.229166666701</v>
      </c>
      <c r="F166" s="22" t="s">
        <v>776</v>
      </c>
    </row>
    <row r="167" spans="1:6" ht="45">
      <c r="A167" s="21" t="s">
        <v>403</v>
      </c>
      <c r="B167" s="21" t="s">
        <v>8</v>
      </c>
      <c r="C167" s="22" t="s">
        <v>769</v>
      </c>
      <c r="D167" s="23">
        <v>46163.916666666701</v>
      </c>
      <c r="E167" s="23">
        <v>46164.229166666701</v>
      </c>
      <c r="F167" s="22" t="s">
        <v>770</v>
      </c>
    </row>
    <row r="168" spans="1:6" ht="45">
      <c r="A168" s="21" t="s">
        <v>403</v>
      </c>
      <c r="B168" s="21" t="s">
        <v>8</v>
      </c>
      <c r="C168" s="22" t="s">
        <v>771</v>
      </c>
      <c r="D168" s="23">
        <v>46163.916666666701</v>
      </c>
      <c r="E168" s="23">
        <v>46164.229166666701</v>
      </c>
      <c r="F168" s="22" t="s">
        <v>772</v>
      </c>
    </row>
    <row r="169" spans="1:6" ht="45">
      <c r="A169" s="21" t="s">
        <v>403</v>
      </c>
      <c r="B169" s="21" t="s">
        <v>8</v>
      </c>
      <c r="C169" s="22" t="s">
        <v>773</v>
      </c>
      <c r="D169" s="23">
        <v>46163.916666666701</v>
      </c>
      <c r="E169" s="23">
        <v>46164.229166666701</v>
      </c>
      <c r="F169" s="22" t="s">
        <v>774</v>
      </c>
    </row>
    <row r="170" spans="1:6" ht="60">
      <c r="A170" s="21" t="s">
        <v>403</v>
      </c>
      <c r="B170" s="21" t="s">
        <v>4</v>
      </c>
      <c r="C170" s="22" t="s">
        <v>411</v>
      </c>
      <c r="D170" s="23">
        <v>46163.916666666701</v>
      </c>
      <c r="E170" s="23">
        <v>46164.229166666701</v>
      </c>
      <c r="F170" s="22" t="s">
        <v>409</v>
      </c>
    </row>
    <row r="171" spans="1:6" ht="45">
      <c r="A171" s="21" t="s">
        <v>403</v>
      </c>
      <c r="B171" s="21" t="s">
        <v>7</v>
      </c>
      <c r="C171" s="22" t="s">
        <v>435</v>
      </c>
      <c r="D171" s="23">
        <v>46163.916666666701</v>
      </c>
      <c r="E171" s="23">
        <v>46164.229166666701</v>
      </c>
      <c r="F171" s="22" t="s">
        <v>436</v>
      </c>
    </row>
    <row r="172" spans="1:6" ht="45">
      <c r="A172" s="21" t="s">
        <v>403</v>
      </c>
      <c r="B172" s="21" t="s">
        <v>7</v>
      </c>
      <c r="C172" s="22" t="s">
        <v>788</v>
      </c>
      <c r="D172" s="23">
        <v>46163.916666666701</v>
      </c>
      <c r="E172" s="23">
        <v>46164.229166666701</v>
      </c>
      <c r="F172" s="22" t="s">
        <v>789</v>
      </c>
    </row>
    <row r="173" spans="1:6" ht="60">
      <c r="A173" s="21" t="s">
        <v>403</v>
      </c>
      <c r="B173" s="21" t="s">
        <v>2</v>
      </c>
      <c r="C173" s="22" t="s">
        <v>439</v>
      </c>
      <c r="D173" s="23">
        <v>46163.916666666701</v>
      </c>
      <c r="E173" s="23">
        <v>46164.229166666701</v>
      </c>
      <c r="F173" s="22" t="s">
        <v>796</v>
      </c>
    </row>
    <row r="174" spans="1:6" ht="45">
      <c r="A174" s="21" t="s">
        <v>328</v>
      </c>
      <c r="B174" s="21" t="s">
        <v>4</v>
      </c>
      <c r="C174" s="22" t="s">
        <v>627</v>
      </c>
      <c r="D174" s="23">
        <v>46163.916666666701</v>
      </c>
      <c r="E174" s="23">
        <v>46164.25</v>
      </c>
      <c r="F174" s="22" t="s">
        <v>330</v>
      </c>
    </row>
    <row r="175" spans="1:6" ht="75">
      <c r="A175" s="21" t="s">
        <v>328</v>
      </c>
      <c r="B175" s="21" t="s">
        <v>4</v>
      </c>
      <c r="C175" s="22" t="s">
        <v>576</v>
      </c>
      <c r="D175" s="23">
        <v>46163.916666666701</v>
      </c>
      <c r="E175" s="23">
        <v>46164.25</v>
      </c>
      <c r="F175" s="22" t="s">
        <v>330</v>
      </c>
    </row>
    <row r="176" spans="1:6" ht="75">
      <c r="A176" s="21" t="s">
        <v>328</v>
      </c>
      <c r="B176" s="21" t="s">
        <v>4</v>
      </c>
      <c r="C176" s="22" t="s">
        <v>628</v>
      </c>
      <c r="D176" s="23">
        <v>46163.916666666701</v>
      </c>
      <c r="E176" s="23">
        <v>46164.25</v>
      </c>
      <c r="F176" s="22" t="s">
        <v>330</v>
      </c>
    </row>
    <row r="177" spans="1:6" ht="60">
      <c r="A177" s="21" t="s">
        <v>328</v>
      </c>
      <c r="B177" s="21" t="s">
        <v>4</v>
      </c>
      <c r="C177" s="22" t="s">
        <v>340</v>
      </c>
      <c r="D177" s="23">
        <v>46163.875</v>
      </c>
      <c r="E177" s="23">
        <v>46164.25</v>
      </c>
      <c r="F177" s="22" t="s">
        <v>341</v>
      </c>
    </row>
    <row r="178" spans="1:6" ht="60">
      <c r="A178" s="21" t="s">
        <v>328</v>
      </c>
      <c r="B178" s="21" t="s">
        <v>28</v>
      </c>
      <c r="C178" s="22" t="s">
        <v>344</v>
      </c>
      <c r="D178" s="23">
        <v>46163.875</v>
      </c>
      <c r="E178" s="23">
        <v>46164.25</v>
      </c>
      <c r="F178" s="22" t="s">
        <v>341</v>
      </c>
    </row>
    <row r="179" spans="1:6" ht="60">
      <c r="A179" s="21" t="s">
        <v>342</v>
      </c>
      <c r="B179" s="21" t="s">
        <v>2</v>
      </c>
      <c r="C179" s="22" t="s">
        <v>343</v>
      </c>
      <c r="D179" s="23">
        <v>46163.875</v>
      </c>
      <c r="E179" s="23">
        <v>46164.25</v>
      </c>
      <c r="F179" s="22" t="s">
        <v>341</v>
      </c>
    </row>
    <row r="180" spans="1:6" ht="60">
      <c r="A180" s="21" t="s">
        <v>342</v>
      </c>
      <c r="B180" s="21" t="s">
        <v>6</v>
      </c>
      <c r="C180" s="22" t="s">
        <v>345</v>
      </c>
      <c r="D180" s="23">
        <v>46163.875</v>
      </c>
      <c r="E180" s="23">
        <v>46164.25</v>
      </c>
      <c r="F180" s="22" t="s">
        <v>341</v>
      </c>
    </row>
    <row r="181" spans="1:6" ht="75">
      <c r="A181" s="21" t="s">
        <v>636</v>
      </c>
      <c r="B181" s="21" t="s">
        <v>2</v>
      </c>
      <c r="C181" s="22" t="s">
        <v>637</v>
      </c>
      <c r="D181" s="23">
        <v>46163.916666666701</v>
      </c>
      <c r="E181" s="23">
        <v>46164.25</v>
      </c>
      <c r="F181" s="22" t="s">
        <v>638</v>
      </c>
    </row>
    <row r="182" spans="1:6" ht="75">
      <c r="A182" s="21" t="s">
        <v>346</v>
      </c>
      <c r="B182" s="21" t="s">
        <v>2</v>
      </c>
      <c r="C182" s="22" t="s">
        <v>647</v>
      </c>
      <c r="D182" s="23">
        <v>46163.875</v>
      </c>
      <c r="E182" s="23">
        <v>46164.25</v>
      </c>
      <c r="F182" s="22" t="s">
        <v>648</v>
      </c>
    </row>
    <row r="183" spans="1:6" ht="75">
      <c r="A183" s="21" t="s">
        <v>332</v>
      </c>
      <c r="B183" s="21" t="s">
        <v>5</v>
      </c>
      <c r="C183" s="22" t="s">
        <v>632</v>
      </c>
      <c r="D183" s="23">
        <v>46163.875</v>
      </c>
      <c r="E183" s="23">
        <v>46164.25</v>
      </c>
      <c r="F183" s="22" t="s">
        <v>633</v>
      </c>
    </row>
    <row r="184" spans="1:6" ht="75">
      <c r="A184" s="21" t="s">
        <v>332</v>
      </c>
      <c r="B184" s="21" t="s">
        <v>5</v>
      </c>
      <c r="C184" s="22" t="s">
        <v>634</v>
      </c>
      <c r="D184" s="23">
        <v>46163.875</v>
      </c>
      <c r="E184" s="23">
        <v>46164.25</v>
      </c>
      <c r="F184" s="22" t="s">
        <v>633</v>
      </c>
    </row>
    <row r="185" spans="1:6" ht="60">
      <c r="A185" s="21" t="s">
        <v>332</v>
      </c>
      <c r="B185" s="21" t="s">
        <v>4</v>
      </c>
      <c r="C185" s="22" t="s">
        <v>810</v>
      </c>
      <c r="D185" s="23">
        <v>46163.875</v>
      </c>
      <c r="E185" s="23">
        <v>46164.25</v>
      </c>
      <c r="F185" s="22" t="s">
        <v>811</v>
      </c>
    </row>
    <row r="186" spans="1:6" ht="75">
      <c r="A186" s="21" t="s">
        <v>37</v>
      </c>
      <c r="B186" s="21" t="s">
        <v>2</v>
      </c>
      <c r="C186" s="22" t="s">
        <v>797</v>
      </c>
      <c r="D186" s="23">
        <v>46163.927083333299</v>
      </c>
      <c r="E186" s="23">
        <v>46164.25</v>
      </c>
      <c r="F186" s="22" t="s">
        <v>798</v>
      </c>
    </row>
    <row r="187" spans="1:6" ht="75">
      <c r="A187" s="21" t="s">
        <v>37</v>
      </c>
      <c r="B187" s="21" t="s">
        <v>2</v>
      </c>
      <c r="C187" s="22" t="s">
        <v>799</v>
      </c>
      <c r="D187" s="23">
        <v>46163.927083333299</v>
      </c>
      <c r="E187" s="23">
        <v>46164.25</v>
      </c>
      <c r="F187" s="22" t="s">
        <v>798</v>
      </c>
    </row>
    <row r="188" spans="1:6" ht="75">
      <c r="A188" s="21" t="s">
        <v>37</v>
      </c>
      <c r="B188" s="21" t="s">
        <v>2</v>
      </c>
      <c r="C188" s="22" t="s">
        <v>800</v>
      </c>
      <c r="D188" s="23">
        <v>46163.927083333299</v>
      </c>
      <c r="E188" s="23">
        <v>46164.25</v>
      </c>
      <c r="F188" s="22" t="s">
        <v>798</v>
      </c>
    </row>
    <row r="189" spans="1:6" ht="75">
      <c r="A189" s="21" t="s">
        <v>37</v>
      </c>
      <c r="B189" s="21" t="s">
        <v>6</v>
      </c>
      <c r="C189" s="22" t="s">
        <v>801</v>
      </c>
      <c r="D189" s="23">
        <v>46163.958333333299</v>
      </c>
      <c r="E189" s="23">
        <v>46164.208333333299</v>
      </c>
      <c r="F189" s="22" t="s">
        <v>802</v>
      </c>
    </row>
    <row r="190" spans="1:6" ht="75">
      <c r="A190" s="21" t="s">
        <v>37</v>
      </c>
      <c r="B190" s="21" t="s">
        <v>6</v>
      </c>
      <c r="C190" s="22" t="s">
        <v>803</v>
      </c>
      <c r="D190" s="23">
        <v>46163.958333333299</v>
      </c>
      <c r="E190" s="23">
        <v>46164.208333333299</v>
      </c>
      <c r="F190" s="22" t="s">
        <v>802</v>
      </c>
    </row>
    <row r="191" spans="1:6" ht="45">
      <c r="A191" s="21" t="s">
        <v>37</v>
      </c>
      <c r="B191" s="21" t="s">
        <v>2</v>
      </c>
      <c r="C191" s="22" t="s">
        <v>804</v>
      </c>
      <c r="D191" s="23">
        <v>46163.927083333299</v>
      </c>
      <c r="E191" s="23">
        <v>46164.25</v>
      </c>
      <c r="F191" s="22" t="s">
        <v>805</v>
      </c>
    </row>
    <row r="192" spans="1:6" ht="90">
      <c r="A192" s="21" t="s">
        <v>37</v>
      </c>
      <c r="B192" s="21" t="s">
        <v>2</v>
      </c>
      <c r="C192" s="22" t="s">
        <v>806</v>
      </c>
      <c r="D192" s="23">
        <v>46163.927083333299</v>
      </c>
      <c r="E192" s="23">
        <v>46164.25</v>
      </c>
      <c r="F192" s="22" t="s">
        <v>805</v>
      </c>
    </row>
    <row r="193" spans="1:6" ht="45">
      <c r="A193" s="21" t="s">
        <v>37</v>
      </c>
      <c r="B193" s="21" t="s">
        <v>6</v>
      </c>
      <c r="C193" s="22" t="s">
        <v>38</v>
      </c>
      <c r="D193" s="23">
        <v>46163.927083333299</v>
      </c>
      <c r="E193" s="23">
        <v>46164.25</v>
      </c>
      <c r="F193" s="22" t="s">
        <v>39</v>
      </c>
    </row>
    <row r="194" spans="1:6" ht="90">
      <c r="A194" s="21" t="s">
        <v>37</v>
      </c>
      <c r="B194" s="21" t="s">
        <v>6</v>
      </c>
      <c r="C194" s="22" t="s">
        <v>40</v>
      </c>
      <c r="D194" s="23">
        <v>46163.927083333299</v>
      </c>
      <c r="E194" s="23">
        <v>46164.25</v>
      </c>
      <c r="F194" s="22" t="s">
        <v>41</v>
      </c>
    </row>
    <row r="195" spans="1:6" ht="45">
      <c r="A195" s="21" t="s">
        <v>37</v>
      </c>
      <c r="B195" s="21" t="s">
        <v>2</v>
      </c>
      <c r="C195" s="22" t="s">
        <v>807</v>
      </c>
      <c r="D195" s="23">
        <v>46163.927083333299</v>
      </c>
      <c r="E195" s="23">
        <v>46164.25</v>
      </c>
      <c r="F195" s="22" t="s">
        <v>808</v>
      </c>
    </row>
    <row r="196" spans="1:6" ht="60">
      <c r="A196" s="21" t="s">
        <v>37</v>
      </c>
      <c r="B196" s="21" t="s">
        <v>2</v>
      </c>
      <c r="C196" s="22" t="s">
        <v>809</v>
      </c>
      <c r="D196" s="23">
        <v>46163.927083333299</v>
      </c>
      <c r="E196" s="23">
        <v>46164.25</v>
      </c>
      <c r="F196" s="22" t="s">
        <v>808</v>
      </c>
    </row>
    <row r="197" spans="1:6" ht="195">
      <c r="A197" s="21" t="s">
        <v>37</v>
      </c>
      <c r="B197" s="21" t="s">
        <v>2</v>
      </c>
      <c r="C197" s="22" t="s">
        <v>691</v>
      </c>
      <c r="D197" s="23">
        <v>46163.875</v>
      </c>
      <c r="E197" s="23">
        <v>46164.25</v>
      </c>
      <c r="F197" s="22" t="s">
        <v>692</v>
      </c>
    </row>
    <row r="198" spans="1:6" ht="75">
      <c r="A198" s="21" t="s">
        <v>75</v>
      </c>
      <c r="B198" s="21" t="s">
        <v>6</v>
      </c>
      <c r="C198" s="22" t="s">
        <v>693</v>
      </c>
      <c r="D198" s="23">
        <v>46163.875</v>
      </c>
      <c r="E198" s="23">
        <v>46164.208333333299</v>
      </c>
      <c r="F198" s="22" t="s">
        <v>694</v>
      </c>
    </row>
    <row r="199" spans="1:6" ht="75">
      <c r="A199" s="21" t="s">
        <v>75</v>
      </c>
      <c r="B199" s="21" t="s">
        <v>2</v>
      </c>
      <c r="C199" s="22" t="s">
        <v>695</v>
      </c>
      <c r="D199" s="23">
        <v>46163.875</v>
      </c>
      <c r="E199" s="23">
        <v>46164.208333333299</v>
      </c>
      <c r="F199" s="22" t="s">
        <v>694</v>
      </c>
    </row>
    <row r="200" spans="1:6" ht="180">
      <c r="A200" s="21" t="s">
        <v>75</v>
      </c>
      <c r="B200" s="21" t="s">
        <v>6</v>
      </c>
      <c r="C200" s="22" t="s">
        <v>78</v>
      </c>
      <c r="D200" s="23">
        <v>46163.875</v>
      </c>
      <c r="E200" s="23">
        <v>46164.25</v>
      </c>
      <c r="F200" s="22" t="s">
        <v>79</v>
      </c>
    </row>
    <row r="201" spans="1:6" ht="90">
      <c r="A201" s="21" t="s">
        <v>75</v>
      </c>
      <c r="B201" s="21" t="s">
        <v>2</v>
      </c>
      <c r="C201" s="22" t="s">
        <v>707</v>
      </c>
      <c r="D201" s="23">
        <v>46163.875</v>
      </c>
      <c r="E201" s="23">
        <v>46164.25</v>
      </c>
      <c r="F201" s="22" t="s">
        <v>708</v>
      </c>
    </row>
    <row r="202" spans="1:6" ht="90">
      <c r="A202" s="21" t="s">
        <v>446</v>
      </c>
      <c r="B202" s="21" t="s">
        <v>6</v>
      </c>
      <c r="C202" s="22" t="s">
        <v>447</v>
      </c>
      <c r="D202" s="23">
        <v>46163.916666666701</v>
      </c>
      <c r="E202" s="23">
        <v>46164.25</v>
      </c>
      <c r="F202" s="22" t="s">
        <v>448</v>
      </c>
    </row>
    <row r="203" spans="1:6" ht="60">
      <c r="A203" s="21" t="s">
        <v>446</v>
      </c>
      <c r="B203" s="21" t="s">
        <v>6</v>
      </c>
      <c r="C203" s="22" t="s">
        <v>451</v>
      </c>
      <c r="D203" s="23">
        <v>46163.875</v>
      </c>
      <c r="E203" s="23">
        <v>46164.25</v>
      </c>
      <c r="F203" s="22" t="s">
        <v>452</v>
      </c>
    </row>
    <row r="204" spans="1:6" ht="90">
      <c r="A204" s="21" t="s">
        <v>446</v>
      </c>
      <c r="B204" s="21" t="s">
        <v>2</v>
      </c>
      <c r="C204" s="22" t="s">
        <v>696</v>
      </c>
      <c r="D204" s="23">
        <v>46163.875</v>
      </c>
      <c r="E204" s="23">
        <v>46164.25</v>
      </c>
      <c r="F204" s="22" t="s">
        <v>697</v>
      </c>
    </row>
    <row r="205" spans="1:6" ht="75">
      <c r="A205" s="21" t="s">
        <v>264</v>
      </c>
      <c r="B205" s="21" t="s">
        <v>5</v>
      </c>
      <c r="C205" s="22" t="s">
        <v>265</v>
      </c>
      <c r="D205" s="23">
        <v>46163.875</v>
      </c>
      <c r="E205" s="23">
        <v>46164.25</v>
      </c>
      <c r="F205" s="22" t="s">
        <v>266</v>
      </c>
    </row>
    <row r="206" spans="1:6" ht="90">
      <c r="A206" s="21" t="s">
        <v>264</v>
      </c>
      <c r="B206" s="21" t="s">
        <v>5</v>
      </c>
      <c r="C206" s="22" t="s">
        <v>709</v>
      </c>
      <c r="D206" s="23">
        <v>46163.875</v>
      </c>
      <c r="E206" s="23">
        <v>46164.25</v>
      </c>
      <c r="F206" s="22" t="s">
        <v>266</v>
      </c>
    </row>
    <row r="207" spans="1:6" ht="75">
      <c r="A207" s="21" t="s">
        <v>66</v>
      </c>
      <c r="B207" s="21" t="s">
        <v>6</v>
      </c>
      <c r="C207" s="22" t="s">
        <v>67</v>
      </c>
      <c r="D207" s="23">
        <v>45804.208333333299</v>
      </c>
      <c r="E207" s="23">
        <v>46418.208333333299</v>
      </c>
      <c r="F207" s="22" t="s">
        <v>68</v>
      </c>
    </row>
    <row r="208" spans="1:6" ht="75">
      <c r="A208" s="21" t="s">
        <v>272</v>
      </c>
      <c r="B208" s="21" t="s">
        <v>4</v>
      </c>
      <c r="C208" s="22" t="s">
        <v>710</v>
      </c>
      <c r="D208" s="23">
        <v>46163.833333333299</v>
      </c>
      <c r="E208" s="23">
        <v>46164.25</v>
      </c>
      <c r="F208" s="22" t="s">
        <v>274</v>
      </c>
    </row>
    <row r="209" spans="1:6" ht="75">
      <c r="A209" s="21" t="s">
        <v>272</v>
      </c>
      <c r="B209" s="21" t="s">
        <v>4</v>
      </c>
      <c r="C209" s="22" t="s">
        <v>273</v>
      </c>
      <c r="D209" s="23">
        <v>46163.833333333299</v>
      </c>
      <c r="E209" s="23">
        <v>46164.25</v>
      </c>
      <c r="F209" s="22" t="s">
        <v>274</v>
      </c>
    </row>
    <row r="210" spans="1:6" ht="75">
      <c r="A210" s="21" t="s">
        <v>288</v>
      </c>
      <c r="B210" s="21" t="s">
        <v>6</v>
      </c>
      <c r="C210" s="22" t="s">
        <v>812</v>
      </c>
      <c r="D210" s="23">
        <v>46163.833333333299</v>
      </c>
      <c r="E210" s="23">
        <v>46164.208333333299</v>
      </c>
      <c r="F210" s="22" t="s">
        <v>745</v>
      </c>
    </row>
    <row r="211" spans="1:6" ht="60">
      <c r="A211" s="21" t="s">
        <v>288</v>
      </c>
      <c r="B211" s="21" t="s">
        <v>2</v>
      </c>
      <c r="C211" s="22" t="s">
        <v>289</v>
      </c>
      <c r="D211" s="23">
        <v>46163.916666666701</v>
      </c>
      <c r="E211" s="23">
        <v>46164.25</v>
      </c>
      <c r="F211" s="22" t="s">
        <v>290</v>
      </c>
    </row>
    <row r="212" spans="1:6" ht="90">
      <c r="A212" s="21" t="s">
        <v>288</v>
      </c>
      <c r="B212" s="21" t="s">
        <v>6</v>
      </c>
      <c r="C212" s="22" t="s">
        <v>744</v>
      </c>
      <c r="D212" s="23">
        <v>46163.75</v>
      </c>
      <c r="E212" s="23">
        <v>46164.208333333299</v>
      </c>
      <c r="F212" s="22" t="s">
        <v>745</v>
      </c>
    </row>
    <row r="213" spans="1:6" ht="90">
      <c r="A213" s="21" t="s">
        <v>288</v>
      </c>
      <c r="B213" s="21" t="s">
        <v>6</v>
      </c>
      <c r="C213" s="22" t="s">
        <v>746</v>
      </c>
      <c r="D213" s="23">
        <v>46163.833333333299</v>
      </c>
      <c r="E213" s="23">
        <v>46164.25</v>
      </c>
      <c r="F213" s="22" t="s">
        <v>745</v>
      </c>
    </row>
    <row r="214" spans="1:6" ht="60">
      <c r="A214" s="21" t="s">
        <v>288</v>
      </c>
      <c r="B214" s="21" t="s">
        <v>6</v>
      </c>
      <c r="C214" s="22" t="s">
        <v>747</v>
      </c>
      <c r="D214" s="23">
        <v>46163.833333333299</v>
      </c>
      <c r="E214" s="23">
        <v>46164.208333333299</v>
      </c>
      <c r="F214" s="22" t="s">
        <v>745</v>
      </c>
    </row>
    <row r="215" spans="1:6" ht="90">
      <c r="A215" s="21" t="s">
        <v>288</v>
      </c>
      <c r="B215" s="21" t="s">
        <v>6</v>
      </c>
      <c r="C215" s="22" t="s">
        <v>690</v>
      </c>
      <c r="D215" s="23">
        <v>46163.875</v>
      </c>
      <c r="E215" s="23">
        <v>46164.25</v>
      </c>
      <c r="F215" s="22" t="s">
        <v>499</v>
      </c>
    </row>
    <row r="216" spans="1:6" ht="90">
      <c r="A216" s="21" t="s">
        <v>288</v>
      </c>
      <c r="B216" s="21" t="s">
        <v>6</v>
      </c>
      <c r="C216" s="22" t="s">
        <v>475</v>
      </c>
      <c r="D216" s="23">
        <v>46163.875</v>
      </c>
      <c r="E216" s="23">
        <v>46164.25</v>
      </c>
      <c r="F216" s="22" t="s">
        <v>476</v>
      </c>
    </row>
    <row r="217" spans="1:6" ht="90">
      <c r="A217" s="21" t="s">
        <v>288</v>
      </c>
      <c r="B217" s="21" t="s">
        <v>2</v>
      </c>
      <c r="C217" s="22" t="s">
        <v>477</v>
      </c>
      <c r="D217" s="23">
        <v>46163.875</v>
      </c>
      <c r="E217" s="23">
        <v>46164.25</v>
      </c>
      <c r="F217" s="22" t="s">
        <v>476</v>
      </c>
    </row>
    <row r="218" spans="1:6" ht="45">
      <c r="A218" s="21" t="s">
        <v>288</v>
      </c>
      <c r="B218" s="21" t="s">
        <v>6</v>
      </c>
      <c r="C218" s="22" t="s">
        <v>495</v>
      </c>
      <c r="D218" s="23">
        <v>46163.875</v>
      </c>
      <c r="E218" s="23">
        <v>46164.208333333299</v>
      </c>
      <c r="F218" s="22" t="s">
        <v>704</v>
      </c>
    </row>
    <row r="219" spans="1:6" ht="75">
      <c r="A219" s="21" t="s">
        <v>307</v>
      </c>
      <c r="B219" s="21" t="s">
        <v>7</v>
      </c>
      <c r="C219" s="22" t="s">
        <v>725</v>
      </c>
      <c r="D219" s="23">
        <v>46163.916666666701</v>
      </c>
      <c r="E219" s="23">
        <v>46164.25</v>
      </c>
      <c r="F219" s="22" t="s">
        <v>726</v>
      </c>
    </row>
    <row r="220" spans="1:6" ht="60">
      <c r="A220" s="21" t="s">
        <v>276</v>
      </c>
      <c r="B220" s="21" t="s">
        <v>4</v>
      </c>
      <c r="C220" s="22" t="s">
        <v>291</v>
      </c>
      <c r="D220" s="23">
        <v>46163.875</v>
      </c>
      <c r="E220" s="23">
        <v>46164.25</v>
      </c>
      <c r="F220" s="22" t="s">
        <v>292</v>
      </c>
    </row>
    <row r="221" spans="1:6" ht="60">
      <c r="A221" s="21" t="s">
        <v>276</v>
      </c>
      <c r="B221" s="21" t="s">
        <v>5</v>
      </c>
      <c r="C221" s="22" t="s">
        <v>279</v>
      </c>
      <c r="D221" s="23">
        <v>46163.875</v>
      </c>
      <c r="E221" s="23">
        <v>46164.25</v>
      </c>
      <c r="F221" s="22" t="s">
        <v>292</v>
      </c>
    </row>
    <row r="222" spans="1:6" ht="60">
      <c r="A222" s="21" t="s">
        <v>300</v>
      </c>
      <c r="B222" s="21" t="s">
        <v>4</v>
      </c>
      <c r="C222" s="22" t="s">
        <v>301</v>
      </c>
      <c r="D222" s="23">
        <v>46163.875</v>
      </c>
      <c r="E222" s="23">
        <v>46164.25</v>
      </c>
      <c r="F222" s="22" t="s">
        <v>302</v>
      </c>
    </row>
    <row r="223" spans="1:6" ht="60">
      <c r="A223" s="21" t="s">
        <v>300</v>
      </c>
      <c r="B223" s="21" t="s">
        <v>4</v>
      </c>
      <c r="C223" s="22" t="s">
        <v>303</v>
      </c>
      <c r="D223" s="23">
        <v>46163.875</v>
      </c>
      <c r="E223" s="23">
        <v>46164.25</v>
      </c>
      <c r="F223" s="22" t="s">
        <v>302</v>
      </c>
    </row>
    <row r="224" spans="1:6" ht="45">
      <c r="A224" s="24" t="s">
        <v>714</v>
      </c>
      <c r="B224" s="24" t="s">
        <v>5</v>
      </c>
      <c r="C224" s="25" t="s">
        <v>715</v>
      </c>
      <c r="D224" s="26">
        <v>46163.875</v>
      </c>
      <c r="E224" s="26">
        <v>46164.208333333299</v>
      </c>
      <c r="F224" s="25" t="s">
        <v>716</v>
      </c>
    </row>
    <row r="225" spans="1:6">
      <c r="A225" s="21"/>
      <c r="B225" s="21"/>
      <c r="C225" s="22"/>
      <c r="D225" s="23"/>
      <c r="E225" s="23"/>
      <c r="F225" s="22"/>
    </row>
    <row r="226" spans="1:6">
      <c r="A226" s="21"/>
      <c r="B226" s="21"/>
      <c r="C226" s="22"/>
      <c r="D226" s="23"/>
      <c r="E226" s="23"/>
      <c r="F226" s="22"/>
    </row>
    <row r="227" spans="1:6">
      <c r="A227" s="21"/>
      <c r="B227" s="21"/>
      <c r="C227" s="22"/>
      <c r="D227" s="23"/>
      <c r="E227" s="23"/>
      <c r="F227" s="22"/>
    </row>
    <row r="228" spans="1:6">
      <c r="A228" s="21"/>
      <c r="B228" s="21"/>
      <c r="C228" s="22"/>
      <c r="D228" s="23"/>
      <c r="E228" s="23"/>
      <c r="F228" s="22"/>
    </row>
    <row r="229" spans="1:6">
      <c r="A229" s="24"/>
      <c r="B229" s="24"/>
      <c r="C229" s="25"/>
      <c r="D229" s="26"/>
      <c r="E229" s="26"/>
      <c r="F229" s="25"/>
    </row>
  </sheetData>
  <autoFilter ref="A2:F3" xr:uid="{9B10CC16-75C3-4B38-89E9-8B46EE5903F7}">
    <sortState xmlns:xlrd2="http://schemas.microsoft.com/office/spreadsheetml/2017/richdata2" ref="A3:F224">
      <sortCondition ref="A2:A3"/>
    </sortState>
  </autoFilter>
  <mergeCells count="1">
    <mergeCell ref="A1:F1"/>
  </mergeCells>
  <conditionalFormatting sqref="A225:F229">
    <cfRule type="expression" dxfId="13" priority="2">
      <formula>$J225="Over 12 hours"</formula>
    </cfRule>
  </conditionalFormatting>
  <conditionalFormatting sqref="A3:F224">
    <cfRule type="expression" dxfId="6" priority="1">
      <formula>$J3="Over 12 hours"</formula>
    </cfRule>
  </conditionalFormatting>
  <printOptions horizontalCentered="1"/>
  <pageMargins left="0.23622047244094491" right="0.23622047244094491" top="0.31496062992125984" bottom="0.47244094488188981" header="0.31496062992125984" footer="0.23622047244094491"/>
  <pageSetup paperSize="9" scale="83" fitToHeight="0" orientation="landscape" r:id="rId1"/>
  <headerFooter>
    <oddFooter>&amp;C&amp;11Printed on &amp;D&amp;R&amp;"Calibri,Regular"&amp;11Page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B2F54-6167-40AE-8321-0BC16F1B0425}">
  <sheetPr>
    <tabColor theme="5"/>
  </sheetPr>
  <dimension ref="A1:K35"/>
  <sheetViews>
    <sheetView zoomScaleNormal="100" workbookViewId="0">
      <pane ySplit="1" topLeftCell="A2" activePane="bottomLeft" state="frozenSplit"/>
      <selection sqref="A1:F1"/>
      <selection pane="bottomLeft" activeCell="A3" sqref="A3"/>
    </sheetView>
  </sheetViews>
  <sheetFormatPr defaultColWidth="0" defaultRowHeight="15"/>
  <cols>
    <col min="1" max="2" width="13.1796875" style="4" customWidth="1"/>
    <col min="3" max="3" width="64.1796875" style="4" customWidth="1"/>
    <col min="4" max="4" width="16.81640625" style="4" customWidth="1"/>
    <col min="5" max="5" width="17.81640625" style="11" customWidth="1"/>
    <col min="6" max="6" width="47" style="11" customWidth="1"/>
    <col min="7" max="11" width="0" hidden="1" customWidth="1"/>
    <col min="12" max="16384" width="8.81640625" hidden="1"/>
  </cols>
  <sheetData>
    <row r="1" spans="1:6" ht="33">
      <c r="A1" s="36" t="str">
        <f>"Daily closure report: "&amp;'Front page'!A5</f>
        <v>Daily closure report: Friday, 22 May</v>
      </c>
      <c r="B1" s="36"/>
      <c r="C1" s="36"/>
      <c r="D1" s="36"/>
      <c r="E1" s="36"/>
      <c r="F1" s="36"/>
    </row>
    <row r="2" spans="1:6" s="3" customFormat="1" ht="27.6">
      <c r="A2" s="8" t="s">
        <v>9</v>
      </c>
      <c r="B2" s="8" t="s">
        <v>1</v>
      </c>
      <c r="C2" s="8" t="s">
        <v>0</v>
      </c>
      <c r="D2" s="7" t="s">
        <v>11</v>
      </c>
      <c r="E2" s="7" t="s">
        <v>12</v>
      </c>
      <c r="F2" s="8" t="s">
        <v>10</v>
      </c>
    </row>
    <row r="3" spans="1:6" ht="60">
      <c r="A3" s="18" t="s">
        <v>34</v>
      </c>
      <c r="B3" s="18" t="s">
        <v>28</v>
      </c>
      <c r="C3" s="19" t="s">
        <v>35</v>
      </c>
      <c r="D3" s="20">
        <v>45847.208333333299</v>
      </c>
      <c r="E3" s="20">
        <v>46507.999305555597</v>
      </c>
      <c r="F3" s="19" t="s">
        <v>36</v>
      </c>
    </row>
    <row r="4" spans="1:6" ht="60">
      <c r="A4" s="18" t="s">
        <v>34</v>
      </c>
      <c r="B4" s="18" t="s">
        <v>2</v>
      </c>
      <c r="C4" s="19" t="s">
        <v>52</v>
      </c>
      <c r="D4" s="20">
        <v>46164.833333333299</v>
      </c>
      <c r="E4" s="20">
        <v>46165.25</v>
      </c>
      <c r="F4" s="19" t="s">
        <v>53</v>
      </c>
    </row>
    <row r="5" spans="1:6" ht="45">
      <c r="A5" s="18" t="s">
        <v>34</v>
      </c>
      <c r="B5" s="18" t="s">
        <v>2</v>
      </c>
      <c r="C5" s="19" t="s">
        <v>54</v>
      </c>
      <c r="D5" s="20">
        <v>46164.833333333299</v>
      </c>
      <c r="E5" s="20">
        <v>46165.25</v>
      </c>
      <c r="F5" s="19" t="s">
        <v>53</v>
      </c>
    </row>
    <row r="6" spans="1:6" ht="45">
      <c r="A6" s="18" t="s">
        <v>34</v>
      </c>
      <c r="B6" s="18" t="s">
        <v>2</v>
      </c>
      <c r="C6" s="19" t="s">
        <v>55</v>
      </c>
      <c r="D6" s="20">
        <v>46164.833333333299</v>
      </c>
      <c r="E6" s="20">
        <v>46165.25</v>
      </c>
      <c r="F6" s="19" t="s">
        <v>53</v>
      </c>
    </row>
    <row r="7" spans="1:6" ht="60">
      <c r="A7" s="18" t="s">
        <v>34</v>
      </c>
      <c r="B7" s="18" t="s">
        <v>2</v>
      </c>
      <c r="C7" s="19" t="s">
        <v>56</v>
      </c>
      <c r="D7" s="20">
        <v>46164.833333333299</v>
      </c>
      <c r="E7" s="20">
        <v>46165.25</v>
      </c>
      <c r="F7" s="19" t="s">
        <v>53</v>
      </c>
    </row>
    <row r="8" spans="1:6" ht="75">
      <c r="A8" s="18" t="s">
        <v>20</v>
      </c>
      <c r="B8" s="18" t="s">
        <v>6</v>
      </c>
      <c r="C8" s="19" t="s">
        <v>21</v>
      </c>
      <c r="D8" s="20">
        <v>46163.875</v>
      </c>
      <c r="E8" s="20">
        <v>46164.958333333299</v>
      </c>
      <c r="F8" s="19" t="s">
        <v>22</v>
      </c>
    </row>
    <row r="9" spans="1:6" ht="45">
      <c r="A9" s="18" t="s">
        <v>20</v>
      </c>
      <c r="B9" s="18" t="s">
        <v>2</v>
      </c>
      <c r="C9" s="19" t="s">
        <v>26</v>
      </c>
      <c r="D9" s="20">
        <v>46164.875</v>
      </c>
      <c r="E9" s="20">
        <v>46165.208333333299</v>
      </c>
      <c r="F9" s="19" t="s">
        <v>27</v>
      </c>
    </row>
    <row r="10" spans="1:6" ht="60">
      <c r="A10" s="18" t="s">
        <v>17</v>
      </c>
      <c r="B10" s="18" t="s">
        <v>5</v>
      </c>
      <c r="C10" s="19" t="s">
        <v>18</v>
      </c>
      <c r="D10" s="20">
        <v>46164.833333333299</v>
      </c>
      <c r="E10" s="20">
        <v>46165.25</v>
      </c>
      <c r="F10" s="19" t="s">
        <v>19</v>
      </c>
    </row>
    <row r="11" spans="1:6" ht="60">
      <c r="A11" s="18" t="s">
        <v>17</v>
      </c>
      <c r="B11" s="18" t="s">
        <v>5</v>
      </c>
      <c r="C11" s="19" t="s">
        <v>44</v>
      </c>
      <c r="D11" s="20">
        <v>46041.229166666701</v>
      </c>
      <c r="E11" s="20">
        <v>46195.229166666701</v>
      </c>
      <c r="F11" s="19" t="s">
        <v>45</v>
      </c>
    </row>
    <row r="12" spans="1:6" ht="75">
      <c r="A12" s="18" t="s">
        <v>60</v>
      </c>
      <c r="B12" s="18" t="s">
        <v>4</v>
      </c>
      <c r="C12" s="19" t="s">
        <v>61</v>
      </c>
      <c r="D12" s="20">
        <v>46083.999305555597</v>
      </c>
      <c r="E12" s="20">
        <v>46293.999305555597</v>
      </c>
      <c r="F12" s="18" t="s">
        <v>62</v>
      </c>
    </row>
    <row r="13" spans="1:6" ht="105">
      <c r="A13" s="18" t="s">
        <v>60</v>
      </c>
      <c r="B13" s="18" t="s">
        <v>5</v>
      </c>
      <c r="C13" s="19" t="s">
        <v>63</v>
      </c>
      <c r="D13" s="20">
        <v>46083.999305555597</v>
      </c>
      <c r="E13" s="20">
        <v>46293.999305555597</v>
      </c>
      <c r="F13" s="18" t="s">
        <v>62</v>
      </c>
    </row>
    <row r="14" spans="1:6" ht="75">
      <c r="A14" s="18" t="s">
        <v>57</v>
      </c>
      <c r="B14" s="18" t="s">
        <v>28</v>
      </c>
      <c r="C14" s="19" t="s">
        <v>58</v>
      </c>
      <c r="D14" s="20">
        <v>46164.833333333299</v>
      </c>
      <c r="E14" s="20">
        <v>46165.25</v>
      </c>
      <c r="F14" s="18" t="s">
        <v>59</v>
      </c>
    </row>
    <row r="15" spans="1:6" ht="75">
      <c r="A15" s="18" t="s">
        <v>57</v>
      </c>
      <c r="B15" s="18" t="s">
        <v>2</v>
      </c>
      <c r="C15" s="19" t="s">
        <v>64</v>
      </c>
      <c r="D15" s="20">
        <v>46164.5</v>
      </c>
      <c r="E15" s="20">
        <v>46165.041666666701</v>
      </c>
      <c r="F15" s="18" t="s">
        <v>65</v>
      </c>
    </row>
    <row r="16" spans="1:6" ht="75">
      <c r="A16" s="18" t="s">
        <v>57</v>
      </c>
      <c r="B16" s="18" t="s">
        <v>2</v>
      </c>
      <c r="C16" s="19" t="s">
        <v>64</v>
      </c>
      <c r="D16" s="20">
        <v>46165.333333333299</v>
      </c>
      <c r="E16" s="20">
        <v>46166.041666666701</v>
      </c>
      <c r="F16" s="18" t="s">
        <v>65</v>
      </c>
    </row>
    <row r="17" spans="1:6" ht="75">
      <c r="A17" s="18" t="s">
        <v>69</v>
      </c>
      <c r="B17" s="18" t="s">
        <v>6</v>
      </c>
      <c r="C17" s="19" t="s">
        <v>70</v>
      </c>
      <c r="D17" s="20">
        <v>45974.916666666701</v>
      </c>
      <c r="E17" s="20">
        <v>46173.25</v>
      </c>
      <c r="F17" s="19" t="s">
        <v>71</v>
      </c>
    </row>
    <row r="18" spans="1:6" ht="60">
      <c r="A18" s="18" t="s">
        <v>31</v>
      </c>
      <c r="B18" s="18" t="s">
        <v>5</v>
      </c>
      <c r="C18" s="19" t="s">
        <v>32</v>
      </c>
      <c r="D18" s="20">
        <v>46164.833333333299</v>
      </c>
      <c r="E18" s="20">
        <v>46165.25</v>
      </c>
      <c r="F18" s="19" t="s">
        <v>33</v>
      </c>
    </row>
    <row r="19" spans="1:6" ht="60">
      <c r="A19" s="18" t="s">
        <v>23</v>
      </c>
      <c r="B19" s="18" t="s">
        <v>4</v>
      </c>
      <c r="C19" s="19" t="s">
        <v>24</v>
      </c>
      <c r="D19" s="20">
        <v>46159.333333333299</v>
      </c>
      <c r="E19" s="20">
        <v>46165.958333333299</v>
      </c>
      <c r="F19" s="19" t="s">
        <v>25</v>
      </c>
    </row>
    <row r="20" spans="1:6" ht="60">
      <c r="A20" s="18" t="s">
        <v>23</v>
      </c>
      <c r="B20" s="18" t="s">
        <v>28</v>
      </c>
      <c r="C20" s="19" t="s">
        <v>29</v>
      </c>
      <c r="D20" s="20">
        <v>46164.375</v>
      </c>
      <c r="E20" s="20">
        <v>46164.916666666701</v>
      </c>
      <c r="F20" s="19" t="s">
        <v>30</v>
      </c>
    </row>
    <row r="21" spans="1:6" ht="60">
      <c r="A21" s="18" t="s">
        <v>46</v>
      </c>
      <c r="B21" s="18" t="s">
        <v>2</v>
      </c>
      <c r="C21" s="19" t="s">
        <v>47</v>
      </c>
      <c r="D21" s="20">
        <v>46164.958333333299</v>
      </c>
      <c r="E21" s="20">
        <v>46165.25</v>
      </c>
      <c r="F21" s="19" t="s">
        <v>48</v>
      </c>
    </row>
    <row r="22" spans="1:6">
      <c r="A22" s="18" t="s">
        <v>46</v>
      </c>
      <c r="B22" s="18" t="s">
        <v>2</v>
      </c>
      <c r="C22" s="19" t="s">
        <v>49</v>
      </c>
      <c r="D22" s="20">
        <v>46164.958333333299</v>
      </c>
      <c r="E22" s="20">
        <v>46165.25</v>
      </c>
      <c r="F22" s="19" t="s">
        <v>48</v>
      </c>
    </row>
    <row r="23" spans="1:6">
      <c r="A23" s="18" t="s">
        <v>46</v>
      </c>
      <c r="B23" s="18" t="s">
        <v>2</v>
      </c>
      <c r="C23" s="19" t="s">
        <v>50</v>
      </c>
      <c r="D23" s="20">
        <v>46164.958333333299</v>
      </c>
      <c r="E23" s="20">
        <v>46165.25</v>
      </c>
      <c r="F23" s="19" t="s">
        <v>48</v>
      </c>
    </row>
    <row r="24" spans="1:6">
      <c r="A24" s="18" t="s">
        <v>46</v>
      </c>
      <c r="B24" s="18" t="s">
        <v>2</v>
      </c>
      <c r="C24" s="19" t="s">
        <v>51</v>
      </c>
      <c r="D24" s="20">
        <v>46164.958333333299</v>
      </c>
      <c r="E24" s="20">
        <v>46165.25</v>
      </c>
      <c r="F24" s="19" t="s">
        <v>48</v>
      </c>
    </row>
    <row r="25" spans="1:6">
      <c r="A25" s="18" t="s">
        <v>72</v>
      </c>
      <c r="B25" s="18" t="s">
        <v>4</v>
      </c>
      <c r="C25" s="19" t="s">
        <v>73</v>
      </c>
      <c r="D25" s="20">
        <v>46162.25</v>
      </c>
      <c r="E25" s="20">
        <v>46168.833333333299</v>
      </c>
      <c r="F25" s="19" t="s">
        <v>74</v>
      </c>
    </row>
    <row r="26" spans="1:6">
      <c r="A26" s="18" t="s">
        <v>37</v>
      </c>
      <c r="B26" s="18" t="s">
        <v>6</v>
      </c>
      <c r="C26" s="19" t="s">
        <v>38</v>
      </c>
      <c r="D26" s="20">
        <v>46164.927083333299</v>
      </c>
      <c r="E26" s="20">
        <v>46165.25</v>
      </c>
      <c r="F26" s="19" t="s">
        <v>39</v>
      </c>
    </row>
    <row r="27" spans="1:6">
      <c r="A27" s="18" t="s">
        <v>37</v>
      </c>
      <c r="B27" s="18" t="s">
        <v>6</v>
      </c>
      <c r="C27" s="19" t="s">
        <v>40</v>
      </c>
      <c r="D27" s="20">
        <v>46164.927083333299</v>
      </c>
      <c r="E27" s="20">
        <v>46165.25</v>
      </c>
      <c r="F27" s="19" t="s">
        <v>41</v>
      </c>
    </row>
    <row r="28" spans="1:6" ht="45">
      <c r="A28" s="18" t="s">
        <v>37</v>
      </c>
      <c r="B28" s="18" t="s">
        <v>2</v>
      </c>
      <c r="C28" s="19" t="s">
        <v>42</v>
      </c>
      <c r="D28" s="20">
        <v>46164.958333333299</v>
      </c>
      <c r="E28" s="20">
        <v>46165.25</v>
      </c>
      <c r="F28" s="19" t="s">
        <v>43</v>
      </c>
    </row>
    <row r="29" spans="1:6" ht="60">
      <c r="A29" s="18" t="s">
        <v>75</v>
      </c>
      <c r="B29" s="18" t="s">
        <v>2</v>
      </c>
      <c r="C29" s="19" t="s">
        <v>76</v>
      </c>
      <c r="D29" s="20">
        <v>46164.875</v>
      </c>
      <c r="E29" s="20">
        <v>46165.25</v>
      </c>
      <c r="F29" s="19" t="s">
        <v>77</v>
      </c>
    </row>
    <row r="30" spans="1:6" ht="60">
      <c r="A30" s="18" t="s">
        <v>75</v>
      </c>
      <c r="B30" s="18" t="s">
        <v>6</v>
      </c>
      <c r="C30" s="19" t="s">
        <v>78</v>
      </c>
      <c r="D30" s="20">
        <v>46164.875</v>
      </c>
      <c r="E30" s="20">
        <v>46165.25</v>
      </c>
      <c r="F30" s="19" t="s">
        <v>79</v>
      </c>
    </row>
    <row r="31" spans="1:6" ht="60">
      <c r="A31" s="18" t="s">
        <v>66</v>
      </c>
      <c r="B31" s="18" t="s">
        <v>6</v>
      </c>
      <c r="C31" s="19" t="s">
        <v>67</v>
      </c>
      <c r="D31" s="20">
        <v>45804.208333333299</v>
      </c>
      <c r="E31" s="20">
        <v>46418.208333333299</v>
      </c>
      <c r="F31" s="18" t="s">
        <v>68</v>
      </c>
    </row>
    <row r="32" spans="1:6">
      <c r="A32" s="14"/>
      <c r="B32" s="14"/>
      <c r="C32" s="14"/>
      <c r="D32" s="15"/>
      <c r="E32" s="15"/>
      <c r="F32" s="15"/>
    </row>
    <row r="33" spans="1:6">
      <c r="A33" s="14"/>
      <c r="B33" s="14"/>
      <c r="C33" s="14"/>
      <c r="D33" s="15"/>
      <c r="E33" s="15"/>
      <c r="F33" s="15"/>
    </row>
    <row r="34" spans="1:6">
      <c r="A34" s="14"/>
      <c r="B34" s="14"/>
      <c r="C34" s="14"/>
      <c r="D34" s="15"/>
      <c r="E34" s="15"/>
      <c r="F34" s="15"/>
    </row>
    <row r="35" spans="1:6">
      <c r="A35" s="14"/>
      <c r="B35" s="14"/>
      <c r="C35" s="14"/>
      <c r="D35" s="15"/>
      <c r="E35" s="15"/>
      <c r="F35" s="15"/>
    </row>
  </sheetData>
  <autoFilter ref="A2:F35" xr:uid="{628606CA-9C79-4222-A53B-2C673F1BF1CB}">
    <sortState xmlns:xlrd2="http://schemas.microsoft.com/office/spreadsheetml/2017/richdata2" ref="A3:F35">
      <sortCondition ref="A2:A35"/>
    </sortState>
  </autoFilter>
  <mergeCells count="1">
    <mergeCell ref="A1:F1"/>
  </mergeCells>
  <conditionalFormatting sqref="A3:F31">
    <cfRule type="expression" dxfId="5" priority="1">
      <formula>$J3="Over 12 hours"</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0AA26-1BA6-47F8-B64F-0F6ECDC9D8B1}">
  <sheetPr>
    <tabColor theme="6"/>
  </sheetPr>
  <dimension ref="A1:K20"/>
  <sheetViews>
    <sheetView zoomScaleNormal="100" workbookViewId="0">
      <pane ySplit="1" topLeftCell="A2" activePane="bottomLeft" state="frozenSplit"/>
      <selection sqref="A1:F1"/>
      <selection pane="bottomLeft" activeCell="A3" sqref="A3"/>
    </sheetView>
  </sheetViews>
  <sheetFormatPr defaultColWidth="0" defaultRowHeight="15"/>
  <cols>
    <col min="1" max="2" width="13.1796875" style="4" customWidth="1"/>
    <col min="3" max="3" width="61.81640625" style="4" customWidth="1"/>
    <col min="4" max="4" width="16.453125" style="4" customWidth="1"/>
    <col min="5" max="5" width="17.453125" style="11" customWidth="1"/>
    <col min="6" max="6" width="47" style="11" customWidth="1"/>
    <col min="7" max="11" width="0" hidden="1" customWidth="1"/>
    <col min="12" max="16384" width="8.81640625" hidden="1"/>
  </cols>
  <sheetData>
    <row r="1" spans="1:6" ht="33">
      <c r="A1" s="36" t="str">
        <f>"Daily closure report: "&amp;'Front page'!A6</f>
        <v>Daily closure report: Saturday, 23 May</v>
      </c>
      <c r="B1" s="36"/>
      <c r="C1" s="36"/>
      <c r="D1" s="36"/>
      <c r="E1" s="36"/>
      <c r="F1" s="36"/>
    </row>
    <row r="2" spans="1:6" s="3" customFormat="1" ht="27.6">
      <c r="A2" s="8" t="s">
        <v>9</v>
      </c>
      <c r="B2" s="8" t="s">
        <v>1</v>
      </c>
      <c r="C2" s="8" t="s">
        <v>0</v>
      </c>
      <c r="D2" s="7" t="s">
        <v>11</v>
      </c>
      <c r="E2" s="7" t="s">
        <v>12</v>
      </c>
      <c r="F2" s="8" t="s">
        <v>10</v>
      </c>
    </row>
    <row r="3" spans="1:6" ht="45">
      <c r="A3" s="18" t="s">
        <v>34</v>
      </c>
      <c r="B3" s="18" t="s">
        <v>28</v>
      </c>
      <c r="C3" s="19" t="s">
        <v>35</v>
      </c>
      <c r="D3" s="20">
        <v>45847.208333333299</v>
      </c>
      <c r="E3" s="20">
        <v>46507.999305555597</v>
      </c>
      <c r="F3" s="19" t="s">
        <v>36</v>
      </c>
    </row>
    <row r="4" spans="1:6" ht="45">
      <c r="A4" s="18" t="s">
        <v>17</v>
      </c>
      <c r="B4" s="18" t="s">
        <v>5</v>
      </c>
      <c r="C4" s="19" t="s">
        <v>44</v>
      </c>
      <c r="D4" s="20">
        <v>46041.229166666701</v>
      </c>
      <c r="E4" s="20">
        <v>46195.229166666701</v>
      </c>
      <c r="F4" s="19" t="s">
        <v>45</v>
      </c>
    </row>
    <row r="5" spans="1:6" ht="60">
      <c r="A5" s="18" t="s">
        <v>60</v>
      </c>
      <c r="B5" s="18" t="s">
        <v>4</v>
      </c>
      <c r="C5" s="19" t="s">
        <v>61</v>
      </c>
      <c r="D5" s="20">
        <v>46083.999305555597</v>
      </c>
      <c r="E5" s="20">
        <v>46293.999305555597</v>
      </c>
      <c r="F5" s="19" t="s">
        <v>62</v>
      </c>
    </row>
    <row r="6" spans="1:6" ht="60">
      <c r="A6" s="18" t="s">
        <v>60</v>
      </c>
      <c r="B6" s="18" t="s">
        <v>5</v>
      </c>
      <c r="C6" s="19" t="s">
        <v>63</v>
      </c>
      <c r="D6" s="20">
        <v>46083.999305555597</v>
      </c>
      <c r="E6" s="20">
        <v>46293.999305555597</v>
      </c>
      <c r="F6" s="19" t="s">
        <v>62</v>
      </c>
    </row>
    <row r="7" spans="1:6" ht="105">
      <c r="A7" s="18" t="s">
        <v>57</v>
      </c>
      <c r="B7" s="18" t="s">
        <v>2</v>
      </c>
      <c r="C7" s="19" t="s">
        <v>64</v>
      </c>
      <c r="D7" s="20">
        <v>46165.333333333299</v>
      </c>
      <c r="E7" s="20">
        <v>46166.041666666701</v>
      </c>
      <c r="F7" s="19" t="s">
        <v>65</v>
      </c>
    </row>
    <row r="8" spans="1:6" ht="45">
      <c r="A8" s="18" t="s">
        <v>57</v>
      </c>
      <c r="B8" s="18" t="s">
        <v>2</v>
      </c>
      <c r="C8" s="19" t="s">
        <v>64</v>
      </c>
      <c r="D8" s="20">
        <v>46166.333333333299</v>
      </c>
      <c r="E8" s="20">
        <v>46167.041666666701</v>
      </c>
      <c r="F8" s="19" t="s">
        <v>65</v>
      </c>
    </row>
    <row r="9" spans="1:6" ht="45">
      <c r="A9" s="18" t="s">
        <v>69</v>
      </c>
      <c r="B9" s="18" t="s">
        <v>6</v>
      </c>
      <c r="C9" s="19" t="s">
        <v>70</v>
      </c>
      <c r="D9" s="20">
        <v>45974.916666666701</v>
      </c>
      <c r="E9" s="20">
        <v>46173.25</v>
      </c>
      <c r="F9" s="19" t="s">
        <v>71</v>
      </c>
    </row>
    <row r="10" spans="1:6" ht="45">
      <c r="A10" s="18" t="s">
        <v>80</v>
      </c>
      <c r="B10" s="18" t="s">
        <v>2</v>
      </c>
      <c r="C10" s="19" t="s">
        <v>81</v>
      </c>
      <c r="D10" s="20">
        <v>46165.875</v>
      </c>
      <c r="E10" s="20">
        <v>46166.25</v>
      </c>
      <c r="F10" s="19" t="s">
        <v>82</v>
      </c>
    </row>
    <row r="11" spans="1:6" ht="45">
      <c r="A11" s="18" t="s">
        <v>23</v>
      </c>
      <c r="B11" s="18" t="s">
        <v>4</v>
      </c>
      <c r="C11" s="19" t="s">
        <v>24</v>
      </c>
      <c r="D11" s="20">
        <v>46159.333333333299</v>
      </c>
      <c r="E11" s="20">
        <v>46165.958333333299</v>
      </c>
      <c r="F11" s="19" t="s">
        <v>25</v>
      </c>
    </row>
    <row r="12" spans="1:6" ht="45">
      <c r="A12" s="18" t="s">
        <v>72</v>
      </c>
      <c r="B12" s="18" t="s">
        <v>4</v>
      </c>
      <c r="C12" s="19" t="s">
        <v>73</v>
      </c>
      <c r="D12" s="20">
        <v>46162.25</v>
      </c>
      <c r="E12" s="20">
        <v>46168.833333333299</v>
      </c>
      <c r="F12" s="19" t="s">
        <v>74</v>
      </c>
    </row>
    <row r="13" spans="1:6" ht="60">
      <c r="A13" s="18" t="s">
        <v>37</v>
      </c>
      <c r="B13" s="18" t="s">
        <v>6</v>
      </c>
      <c r="C13" s="19" t="s">
        <v>38</v>
      </c>
      <c r="D13" s="20">
        <v>46165.927083333299</v>
      </c>
      <c r="E13" s="20">
        <v>46166.25</v>
      </c>
      <c r="F13" s="19" t="s">
        <v>39</v>
      </c>
    </row>
    <row r="14" spans="1:6" ht="45">
      <c r="A14" s="18" t="s">
        <v>37</v>
      </c>
      <c r="B14" s="18" t="s">
        <v>6</v>
      </c>
      <c r="C14" s="19" t="s">
        <v>40</v>
      </c>
      <c r="D14" s="20">
        <v>46165.927083333299</v>
      </c>
      <c r="E14" s="20">
        <v>46166.25</v>
      </c>
      <c r="F14" s="19" t="s">
        <v>41</v>
      </c>
    </row>
    <row r="15" spans="1:6" ht="60">
      <c r="A15" s="18" t="s">
        <v>66</v>
      </c>
      <c r="B15" s="18" t="s">
        <v>6</v>
      </c>
      <c r="C15" s="19" t="s">
        <v>67</v>
      </c>
      <c r="D15" s="20">
        <v>45804.208333333299</v>
      </c>
      <c r="E15" s="20">
        <v>46418.208333333299</v>
      </c>
      <c r="F15" s="19" t="s">
        <v>68</v>
      </c>
    </row>
    <row r="16" spans="1:6">
      <c r="A16" s="14"/>
      <c r="B16" s="14"/>
      <c r="C16" s="14"/>
      <c r="D16" s="15"/>
      <c r="E16" s="15"/>
      <c r="F16" s="15"/>
    </row>
    <row r="17" spans="1:6">
      <c r="A17" s="14"/>
      <c r="B17" s="14"/>
      <c r="C17" s="14"/>
      <c r="D17" s="15"/>
      <c r="E17" s="15"/>
      <c r="F17" s="15"/>
    </row>
    <row r="18" spans="1:6">
      <c r="A18" s="14"/>
      <c r="B18" s="14"/>
      <c r="C18" s="14"/>
      <c r="D18" s="15"/>
      <c r="E18" s="15"/>
      <c r="F18" s="15"/>
    </row>
    <row r="19" spans="1:6">
      <c r="A19" s="14"/>
      <c r="B19" s="14"/>
      <c r="C19" s="14"/>
      <c r="D19" s="15"/>
      <c r="E19" s="15"/>
      <c r="F19" s="15"/>
    </row>
    <row r="20" spans="1:6">
      <c r="A20" s="14"/>
      <c r="B20" s="14"/>
      <c r="C20" s="14"/>
      <c r="D20" s="15"/>
      <c r="E20" s="15"/>
      <c r="F20" s="15"/>
    </row>
  </sheetData>
  <autoFilter ref="A2:F18" xr:uid="{9D16C859-1B8A-4AF2-8D50-1644B5F49E85}">
    <sortState xmlns:xlrd2="http://schemas.microsoft.com/office/spreadsheetml/2017/richdata2" ref="A3:F18">
      <sortCondition ref="A2:A18"/>
    </sortState>
  </autoFilter>
  <mergeCells count="1">
    <mergeCell ref="A1:F1"/>
  </mergeCells>
  <conditionalFormatting sqref="A3:F15">
    <cfRule type="expression" dxfId="4" priority="1">
      <formula>$J3="Over 12 hours"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D3749-7F19-4164-8637-F068C6045FF3}">
  <sheetPr>
    <tabColor theme="7"/>
  </sheetPr>
  <dimension ref="A1:K44"/>
  <sheetViews>
    <sheetView zoomScaleNormal="100" workbookViewId="0">
      <pane ySplit="1" topLeftCell="A2" activePane="bottomLeft" state="frozenSplit"/>
      <selection sqref="A1:F1"/>
      <selection pane="bottomLeft" activeCell="A3" sqref="A3"/>
    </sheetView>
  </sheetViews>
  <sheetFormatPr defaultColWidth="0" defaultRowHeight="15"/>
  <cols>
    <col min="1" max="1" width="12.81640625" style="4" customWidth="1"/>
    <col min="2" max="2" width="13.1796875" style="4" customWidth="1"/>
    <col min="3" max="3" width="61.81640625" style="4" customWidth="1"/>
    <col min="4" max="4" width="17.81640625" style="4" customWidth="1"/>
    <col min="5" max="5" width="17.81640625" style="11" customWidth="1"/>
    <col min="6" max="6" width="47" style="11" customWidth="1"/>
    <col min="7" max="11" width="0" hidden="1" customWidth="1"/>
    <col min="12" max="16384" width="8.81640625" hidden="1"/>
  </cols>
  <sheetData>
    <row r="1" spans="1:6" ht="33">
      <c r="A1" s="36" t="str">
        <f>"Daily closure report: "&amp;'Front page'!A7</f>
        <v>Daily closure report: Sunday, 24 May</v>
      </c>
      <c r="B1" s="36"/>
      <c r="C1" s="36"/>
      <c r="D1" s="36"/>
      <c r="E1" s="36"/>
      <c r="F1" s="36"/>
    </row>
    <row r="2" spans="1:6" s="8" customFormat="1" ht="27.6">
      <c r="A2" s="8" t="s">
        <v>9</v>
      </c>
      <c r="B2" s="8" t="s">
        <v>1</v>
      </c>
      <c r="C2" s="8" t="s">
        <v>0</v>
      </c>
      <c r="D2" s="8" t="s">
        <v>11</v>
      </c>
      <c r="E2" s="8" t="s">
        <v>12</v>
      </c>
      <c r="F2" s="8" t="s">
        <v>10</v>
      </c>
    </row>
    <row r="3" spans="1:6" ht="45">
      <c r="A3" s="18" t="s">
        <v>34</v>
      </c>
      <c r="B3" s="18" t="s">
        <v>28</v>
      </c>
      <c r="C3" s="19" t="s">
        <v>35</v>
      </c>
      <c r="D3" s="20">
        <v>45847.208333333299</v>
      </c>
      <c r="E3" s="20">
        <v>46507.999305555597</v>
      </c>
      <c r="F3" s="19" t="s">
        <v>36</v>
      </c>
    </row>
    <row r="4" spans="1:6" ht="60">
      <c r="A4" s="18" t="s">
        <v>17</v>
      </c>
      <c r="B4" s="18" t="s">
        <v>5</v>
      </c>
      <c r="C4" s="19" t="s">
        <v>44</v>
      </c>
      <c r="D4" s="20">
        <v>46041.229166666701</v>
      </c>
      <c r="E4" s="20">
        <v>46195.229166666701</v>
      </c>
      <c r="F4" s="19" t="s">
        <v>45</v>
      </c>
    </row>
    <row r="5" spans="1:6" ht="60">
      <c r="A5" s="18" t="s">
        <v>60</v>
      </c>
      <c r="B5" s="18" t="s">
        <v>4</v>
      </c>
      <c r="C5" s="19" t="s">
        <v>61</v>
      </c>
      <c r="D5" s="20">
        <v>46083.999305555597</v>
      </c>
      <c r="E5" s="20">
        <v>46293.999305555597</v>
      </c>
      <c r="F5" s="19" t="s">
        <v>62</v>
      </c>
    </row>
    <row r="6" spans="1:6" ht="105">
      <c r="A6" s="18" t="s">
        <v>60</v>
      </c>
      <c r="B6" s="18" t="s">
        <v>5</v>
      </c>
      <c r="C6" s="19" t="s">
        <v>63</v>
      </c>
      <c r="D6" s="20">
        <v>46083.999305555597</v>
      </c>
      <c r="E6" s="20">
        <v>46293.999305555597</v>
      </c>
      <c r="F6" s="19" t="s">
        <v>62</v>
      </c>
    </row>
    <row r="7" spans="1:6" ht="45">
      <c r="A7" s="18" t="s">
        <v>57</v>
      </c>
      <c r="B7" s="18" t="s">
        <v>2</v>
      </c>
      <c r="C7" s="19" t="s">
        <v>64</v>
      </c>
      <c r="D7" s="20">
        <v>46166.333333333299</v>
      </c>
      <c r="E7" s="20">
        <v>46167.041666666701</v>
      </c>
      <c r="F7" s="19" t="s">
        <v>65</v>
      </c>
    </row>
    <row r="8" spans="1:6" ht="45">
      <c r="A8" s="18" t="s">
        <v>69</v>
      </c>
      <c r="B8" s="18" t="s">
        <v>6</v>
      </c>
      <c r="C8" s="19" t="s">
        <v>70</v>
      </c>
      <c r="D8" s="20">
        <v>45974.916666666701</v>
      </c>
      <c r="E8" s="20">
        <v>46173.25</v>
      </c>
      <c r="F8" s="19" t="s">
        <v>71</v>
      </c>
    </row>
    <row r="9" spans="1:6" ht="45">
      <c r="A9" s="18" t="s">
        <v>72</v>
      </c>
      <c r="B9" s="18" t="s">
        <v>4</v>
      </c>
      <c r="C9" s="19" t="s">
        <v>73</v>
      </c>
      <c r="D9" s="20">
        <v>46162.25</v>
      </c>
      <c r="E9" s="20">
        <v>46168.833333333299</v>
      </c>
      <c r="F9" s="19" t="s">
        <v>74</v>
      </c>
    </row>
    <row r="10" spans="1:6" ht="45">
      <c r="A10" s="18" t="s">
        <v>37</v>
      </c>
      <c r="B10" s="18" t="s">
        <v>6</v>
      </c>
      <c r="C10" s="19" t="s">
        <v>38</v>
      </c>
      <c r="D10" s="20">
        <v>46166.927083333299</v>
      </c>
      <c r="E10" s="20">
        <v>46167.25</v>
      </c>
      <c r="F10" s="19" t="s">
        <v>39</v>
      </c>
    </row>
    <row r="11" spans="1:6" ht="45">
      <c r="A11" s="18" t="s">
        <v>37</v>
      </c>
      <c r="B11" s="18" t="s">
        <v>6</v>
      </c>
      <c r="C11" s="19" t="s">
        <v>40</v>
      </c>
      <c r="D11" s="20">
        <v>46166.927083333299</v>
      </c>
      <c r="E11" s="20">
        <v>46167.25</v>
      </c>
      <c r="F11" s="19" t="s">
        <v>41</v>
      </c>
    </row>
    <row r="12" spans="1:6" ht="60">
      <c r="A12" s="18" t="s">
        <v>66</v>
      </c>
      <c r="B12" s="18" t="s">
        <v>6</v>
      </c>
      <c r="C12" s="19" t="s">
        <v>67</v>
      </c>
      <c r="D12" s="20">
        <v>45804.208333333299</v>
      </c>
      <c r="E12" s="20">
        <v>46418.208333333299</v>
      </c>
      <c r="F12" s="19" t="s">
        <v>68</v>
      </c>
    </row>
    <row r="13" spans="1:6">
      <c r="A13" s="13"/>
      <c r="B13" s="13"/>
      <c r="C13" s="13"/>
      <c r="D13" s="12"/>
      <c r="E13" s="12"/>
      <c r="F13" s="12"/>
    </row>
    <row r="14" spans="1:6">
      <c r="A14" s="13"/>
      <c r="B14" s="13"/>
      <c r="C14" s="13"/>
      <c r="D14" s="12"/>
      <c r="E14" s="12"/>
      <c r="F14" s="12"/>
    </row>
    <row r="15" spans="1:6">
      <c r="A15" s="13"/>
      <c r="B15" s="13"/>
      <c r="C15" s="13"/>
      <c r="D15" s="12"/>
      <c r="E15" s="12"/>
      <c r="F15" s="12"/>
    </row>
    <row r="16" spans="1:6">
      <c r="A16" s="13"/>
      <c r="B16" s="13"/>
      <c r="C16" s="13"/>
      <c r="D16" s="12"/>
      <c r="E16" s="12"/>
      <c r="F16" s="12"/>
    </row>
    <row r="17" spans="1:6">
      <c r="A17" s="13"/>
      <c r="B17" s="13"/>
      <c r="C17" s="13"/>
      <c r="D17" s="12"/>
      <c r="E17" s="12"/>
      <c r="F17" s="12"/>
    </row>
    <row r="18" spans="1:6">
      <c r="A18" s="13"/>
      <c r="B18" s="13"/>
      <c r="C18" s="13"/>
      <c r="D18" s="12"/>
      <c r="E18" s="12"/>
      <c r="F18" s="12"/>
    </row>
    <row r="19" spans="1:6">
      <c r="A19" s="13"/>
      <c r="B19" s="13"/>
      <c r="C19" s="13"/>
      <c r="D19" s="12"/>
      <c r="E19" s="12"/>
      <c r="F19" s="12"/>
    </row>
    <row r="20" spans="1:6">
      <c r="A20" s="13"/>
      <c r="B20" s="13"/>
      <c r="C20" s="13"/>
      <c r="D20" s="12"/>
      <c r="E20" s="12"/>
      <c r="F20" s="12"/>
    </row>
    <row r="21" spans="1:6">
      <c r="A21" s="13"/>
      <c r="B21" s="13"/>
      <c r="C21" s="13"/>
      <c r="D21" s="12"/>
      <c r="E21" s="12"/>
      <c r="F21" s="12"/>
    </row>
    <row r="22" spans="1:6">
      <c r="A22" s="13"/>
      <c r="B22" s="13"/>
      <c r="C22" s="13"/>
      <c r="D22" s="12"/>
      <c r="E22" s="12"/>
      <c r="F22" s="12"/>
    </row>
    <row r="23" spans="1:6">
      <c r="A23" s="13"/>
      <c r="B23" s="13"/>
      <c r="C23" s="13"/>
      <c r="D23" s="12"/>
      <c r="E23" s="12"/>
      <c r="F23" s="12"/>
    </row>
    <row r="24" spans="1:6">
      <c r="A24" s="13"/>
      <c r="B24" s="13"/>
      <c r="C24" s="13"/>
      <c r="D24" s="12"/>
      <c r="E24" s="12"/>
      <c r="F24" s="12"/>
    </row>
    <row r="25" spans="1:6">
      <c r="A25" s="13"/>
      <c r="B25" s="13"/>
      <c r="C25" s="13"/>
      <c r="D25" s="12"/>
      <c r="E25" s="12"/>
      <c r="F25" s="12"/>
    </row>
    <row r="26" spans="1:6">
      <c r="A26" s="13"/>
      <c r="B26" s="13"/>
      <c r="C26" s="13"/>
      <c r="D26" s="12"/>
      <c r="E26" s="12"/>
      <c r="F26" s="12"/>
    </row>
    <row r="27" spans="1:6">
      <c r="A27" s="13"/>
      <c r="B27" s="13"/>
      <c r="C27" s="13"/>
      <c r="D27" s="12"/>
      <c r="E27" s="12"/>
      <c r="F27" s="12"/>
    </row>
    <row r="28" spans="1:6">
      <c r="A28" s="13"/>
      <c r="B28" s="13"/>
      <c r="C28" s="13"/>
      <c r="D28" s="12"/>
      <c r="E28" s="12"/>
      <c r="F28" s="12"/>
    </row>
    <row r="29" spans="1:6">
      <c r="A29" s="13"/>
      <c r="B29" s="13"/>
      <c r="C29" s="13"/>
      <c r="D29" s="12"/>
      <c r="E29" s="12"/>
      <c r="F29" s="12"/>
    </row>
    <row r="30" spans="1:6">
      <c r="A30" s="13"/>
      <c r="B30" s="13"/>
      <c r="C30" s="13"/>
      <c r="D30" s="12"/>
      <c r="E30" s="12"/>
      <c r="F30" s="12"/>
    </row>
    <row r="31" spans="1:6">
      <c r="A31" s="13"/>
      <c r="B31" s="13"/>
      <c r="C31" s="13"/>
      <c r="D31" s="12"/>
      <c r="E31" s="12"/>
      <c r="F31" s="12"/>
    </row>
    <row r="32" spans="1:6">
      <c r="A32" s="13"/>
      <c r="B32" s="13"/>
      <c r="C32" s="13"/>
      <c r="D32" s="12"/>
      <c r="E32" s="12"/>
      <c r="F32" s="12"/>
    </row>
    <row r="33" spans="1:6">
      <c r="A33" s="13"/>
      <c r="B33" s="13"/>
      <c r="C33" s="13"/>
      <c r="D33" s="12"/>
      <c r="E33" s="12"/>
      <c r="F33" s="12"/>
    </row>
    <row r="34" spans="1:6">
      <c r="A34" s="13"/>
      <c r="B34" s="13"/>
      <c r="C34" s="13"/>
      <c r="D34" s="12"/>
      <c r="E34" s="12"/>
      <c r="F34" s="12"/>
    </row>
    <row r="35" spans="1:6">
      <c r="A35" s="13"/>
      <c r="B35" s="13"/>
      <c r="C35" s="13"/>
      <c r="D35" s="12"/>
      <c r="E35" s="12"/>
      <c r="F35" s="12"/>
    </row>
    <row r="36" spans="1:6">
      <c r="A36" s="13"/>
      <c r="B36" s="13"/>
      <c r="C36" s="13"/>
      <c r="D36" s="12"/>
      <c r="E36" s="12"/>
      <c r="F36" s="12"/>
    </row>
    <row r="37" spans="1:6">
      <c r="A37" s="13"/>
      <c r="B37" s="13"/>
      <c r="C37" s="13"/>
      <c r="D37" s="12"/>
      <c r="E37" s="12"/>
      <c r="F37" s="12"/>
    </row>
    <row r="38" spans="1:6">
      <c r="A38" s="13"/>
      <c r="B38" s="13"/>
      <c r="C38" s="13"/>
      <c r="D38" s="12"/>
      <c r="E38" s="12"/>
      <c r="F38" s="12"/>
    </row>
    <row r="39" spans="1:6">
      <c r="A39" s="14"/>
      <c r="B39" s="14"/>
      <c r="C39" s="14"/>
      <c r="D39" s="15"/>
      <c r="E39" s="15"/>
      <c r="F39" s="15"/>
    </row>
    <row r="40" spans="1:6">
      <c r="A40" s="14"/>
      <c r="B40" s="14"/>
      <c r="C40" s="14"/>
      <c r="D40" s="15"/>
      <c r="E40" s="15"/>
      <c r="F40" s="15"/>
    </row>
    <row r="41" spans="1:6">
      <c r="A41" s="14"/>
      <c r="B41" s="14"/>
      <c r="C41" s="14"/>
      <c r="D41" s="15"/>
      <c r="E41" s="15"/>
      <c r="F41" s="15"/>
    </row>
    <row r="42" spans="1:6">
      <c r="A42" s="14"/>
      <c r="B42" s="14"/>
      <c r="C42" s="14"/>
      <c r="D42" s="15"/>
      <c r="E42" s="15"/>
      <c r="F42" s="15"/>
    </row>
    <row r="43" spans="1:6">
      <c r="A43" s="14"/>
      <c r="B43" s="14"/>
      <c r="C43" s="14"/>
      <c r="D43" s="15"/>
      <c r="E43" s="15"/>
      <c r="F43" s="15"/>
    </row>
    <row r="44" spans="1:6">
      <c r="A44" s="13"/>
      <c r="B44" s="13"/>
      <c r="C44" s="13"/>
      <c r="D44" s="12"/>
      <c r="E44" s="12"/>
      <c r="F44" s="12"/>
    </row>
  </sheetData>
  <autoFilter ref="A2:F44" xr:uid="{EAF5096B-2F41-4EFE-9DE9-A204CAB2E3DA}">
    <sortState xmlns:xlrd2="http://schemas.microsoft.com/office/spreadsheetml/2017/richdata2" ref="A3:F44">
      <sortCondition ref="A2:A44"/>
    </sortState>
  </autoFilter>
  <mergeCells count="1">
    <mergeCell ref="A1:F1"/>
  </mergeCells>
  <conditionalFormatting sqref="A3:F12">
    <cfRule type="expression" dxfId="3" priority="1">
      <formula>$J3="Over 12 hours"</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54193-465E-4CDA-A774-7E91121BD6B3}">
  <sheetPr>
    <tabColor theme="9"/>
  </sheetPr>
  <dimension ref="A1:K44"/>
  <sheetViews>
    <sheetView zoomScaleNormal="100" workbookViewId="0">
      <pane ySplit="1" topLeftCell="A2" activePane="bottomLeft" state="frozenSplit"/>
      <selection sqref="A1:F1"/>
      <selection pane="bottomLeft" activeCell="A3" sqref="A3"/>
    </sheetView>
  </sheetViews>
  <sheetFormatPr defaultColWidth="0" defaultRowHeight="15"/>
  <cols>
    <col min="1" max="2" width="13.1796875" style="4" customWidth="1"/>
    <col min="3" max="3" width="62.54296875" style="4" customWidth="1"/>
    <col min="4" max="4" width="16.453125" style="4" customWidth="1"/>
    <col min="5" max="5" width="16" style="11" customWidth="1"/>
    <col min="6" max="6" width="47" style="11" customWidth="1"/>
    <col min="7" max="11" width="0" hidden="1" customWidth="1"/>
    <col min="12" max="16384" width="8.81640625" hidden="1"/>
  </cols>
  <sheetData>
    <row r="1" spans="1:6" ht="33">
      <c r="A1" s="36" t="str">
        <f>"Daily closure report: "&amp;'Front page'!A8</f>
        <v>Daily closure report: Monday, 25 May</v>
      </c>
      <c r="B1" s="36"/>
      <c r="C1" s="36"/>
      <c r="D1" s="36"/>
      <c r="E1" s="36"/>
      <c r="F1" s="36"/>
    </row>
    <row r="2" spans="1:6" s="3" customFormat="1" ht="27.6">
      <c r="A2" s="8" t="s">
        <v>9</v>
      </c>
      <c r="B2" s="8" t="s">
        <v>1</v>
      </c>
      <c r="C2" s="8" t="s">
        <v>0</v>
      </c>
      <c r="D2" s="7" t="s">
        <v>11</v>
      </c>
      <c r="E2" s="7" t="s">
        <v>12</v>
      </c>
      <c r="F2" s="8" t="s">
        <v>10</v>
      </c>
    </row>
    <row r="3" spans="1:6" s="3" customFormat="1" ht="45">
      <c r="A3" s="18" t="s">
        <v>34</v>
      </c>
      <c r="B3" s="18" t="s">
        <v>28</v>
      </c>
      <c r="C3" s="19" t="s">
        <v>35</v>
      </c>
      <c r="D3" s="20">
        <v>45847.208333333299</v>
      </c>
      <c r="E3" s="20">
        <v>46507.999305555597</v>
      </c>
      <c r="F3" s="19" t="s">
        <v>36</v>
      </c>
    </row>
    <row r="4" spans="1:6" s="3" customFormat="1" ht="60">
      <c r="A4" s="18" t="s">
        <v>17</v>
      </c>
      <c r="B4" s="18" t="s">
        <v>5</v>
      </c>
      <c r="C4" s="19" t="s">
        <v>44</v>
      </c>
      <c r="D4" s="20">
        <v>46041.229166666701</v>
      </c>
      <c r="E4" s="20">
        <v>46195.229166666701</v>
      </c>
      <c r="F4" s="19" t="s">
        <v>45</v>
      </c>
    </row>
    <row r="5" spans="1:6" s="3" customFormat="1" ht="60">
      <c r="A5" s="18" t="s">
        <v>60</v>
      </c>
      <c r="B5" s="18" t="s">
        <v>4</v>
      </c>
      <c r="C5" s="19" t="s">
        <v>61</v>
      </c>
      <c r="D5" s="20">
        <v>46083.999305555597</v>
      </c>
      <c r="E5" s="20">
        <v>46293.999305555597</v>
      </c>
      <c r="F5" s="19" t="s">
        <v>62</v>
      </c>
    </row>
    <row r="6" spans="1:6" s="3" customFormat="1" ht="105">
      <c r="A6" s="18" t="s">
        <v>60</v>
      </c>
      <c r="B6" s="18" t="s">
        <v>5</v>
      </c>
      <c r="C6" s="19" t="s">
        <v>63</v>
      </c>
      <c r="D6" s="20">
        <v>46083.999305555597</v>
      </c>
      <c r="E6" s="20">
        <v>46293.999305555597</v>
      </c>
      <c r="F6" s="19" t="s">
        <v>62</v>
      </c>
    </row>
    <row r="7" spans="1:6" s="3" customFormat="1" ht="45">
      <c r="A7" s="18" t="s">
        <v>69</v>
      </c>
      <c r="B7" s="18" t="s">
        <v>6</v>
      </c>
      <c r="C7" s="19" t="s">
        <v>70</v>
      </c>
      <c r="D7" s="20">
        <v>45974.916666666701</v>
      </c>
      <c r="E7" s="20">
        <v>46173.25</v>
      </c>
      <c r="F7" s="19" t="s">
        <v>71</v>
      </c>
    </row>
    <row r="8" spans="1:6" s="3" customFormat="1" ht="45">
      <c r="A8" s="18" t="s">
        <v>83</v>
      </c>
      <c r="B8" s="18" t="s">
        <v>4</v>
      </c>
      <c r="C8" s="19" t="s">
        <v>84</v>
      </c>
      <c r="D8" s="20">
        <v>46167.8125</v>
      </c>
      <c r="E8" s="20">
        <v>46168.25</v>
      </c>
      <c r="F8" s="19" t="s">
        <v>85</v>
      </c>
    </row>
    <row r="9" spans="1:6" s="3" customFormat="1" ht="45">
      <c r="A9" s="18" t="s">
        <v>83</v>
      </c>
      <c r="B9" s="18" t="s">
        <v>5</v>
      </c>
      <c r="C9" s="19" t="s">
        <v>86</v>
      </c>
      <c r="D9" s="20">
        <v>46167.8125</v>
      </c>
      <c r="E9" s="20">
        <v>46168.25</v>
      </c>
      <c r="F9" s="19" t="s">
        <v>87</v>
      </c>
    </row>
    <row r="10" spans="1:6" s="3" customFormat="1" ht="45">
      <c r="A10" s="18" t="s">
        <v>72</v>
      </c>
      <c r="B10" s="18" t="s">
        <v>4</v>
      </c>
      <c r="C10" s="19" t="s">
        <v>73</v>
      </c>
      <c r="D10" s="20">
        <v>46162.25</v>
      </c>
      <c r="E10" s="20">
        <v>46168.833333333299</v>
      </c>
      <c r="F10" s="19" t="s">
        <v>74</v>
      </c>
    </row>
    <row r="11" spans="1:6" s="3" customFormat="1" ht="60">
      <c r="A11" s="18" t="s">
        <v>37</v>
      </c>
      <c r="B11" s="18" t="s">
        <v>6</v>
      </c>
      <c r="C11" s="19" t="s">
        <v>38</v>
      </c>
      <c r="D11" s="20">
        <v>46167.927083333299</v>
      </c>
      <c r="E11" s="20">
        <v>46168.25</v>
      </c>
      <c r="F11" s="19" t="s">
        <v>39</v>
      </c>
    </row>
    <row r="12" spans="1:6" s="3" customFormat="1" ht="45">
      <c r="A12" s="18" t="s">
        <v>37</v>
      </c>
      <c r="B12" s="18" t="s">
        <v>6</v>
      </c>
      <c r="C12" s="19" t="s">
        <v>40</v>
      </c>
      <c r="D12" s="20">
        <v>46167.927083333299</v>
      </c>
      <c r="E12" s="20">
        <v>46168.25</v>
      </c>
      <c r="F12" s="19" t="s">
        <v>41</v>
      </c>
    </row>
    <row r="13" spans="1:6" s="3" customFormat="1" ht="60">
      <c r="A13" s="18" t="s">
        <v>66</v>
      </c>
      <c r="B13" s="18" t="s">
        <v>6</v>
      </c>
      <c r="C13" s="19" t="s">
        <v>67</v>
      </c>
      <c r="D13" s="20">
        <v>45804.208333333299</v>
      </c>
      <c r="E13" s="20">
        <v>46418.208333333299</v>
      </c>
      <c r="F13" s="19" t="s">
        <v>68</v>
      </c>
    </row>
    <row r="14" spans="1:6" s="3" customFormat="1" ht="15.6">
      <c r="A14" s="13"/>
      <c r="B14" s="13"/>
      <c r="C14" s="13"/>
      <c r="D14" s="12"/>
      <c r="E14" s="12"/>
      <c r="F14" s="12"/>
    </row>
    <row r="15" spans="1:6" s="3" customFormat="1" ht="15.6">
      <c r="A15" s="13"/>
      <c r="B15" s="13"/>
      <c r="C15" s="13"/>
      <c r="D15" s="12"/>
      <c r="E15" s="12"/>
      <c r="F15" s="12"/>
    </row>
    <row r="16" spans="1:6" s="3" customFormat="1" ht="15.6">
      <c r="A16" s="13"/>
      <c r="B16" s="13"/>
      <c r="C16" s="13"/>
      <c r="D16" s="12"/>
      <c r="E16" s="12"/>
      <c r="F16" s="12"/>
    </row>
    <row r="17" spans="1:6" s="3" customFormat="1" ht="15.6">
      <c r="A17" s="13"/>
      <c r="B17" s="13"/>
      <c r="C17" s="13"/>
      <c r="D17" s="12"/>
      <c r="E17" s="12"/>
      <c r="F17" s="12"/>
    </row>
    <row r="18" spans="1:6" s="3" customFormat="1" ht="15.6">
      <c r="A18" s="16"/>
      <c r="B18" s="16"/>
      <c r="C18" s="16"/>
      <c r="D18" s="17"/>
      <c r="E18" s="17"/>
      <c r="F18" s="16"/>
    </row>
    <row r="19" spans="1:6" s="3" customFormat="1" ht="15.6">
      <c r="A19" s="16"/>
      <c r="B19" s="16"/>
      <c r="C19" s="16"/>
      <c r="D19" s="17"/>
      <c r="E19" s="17"/>
      <c r="F19" s="16"/>
    </row>
    <row r="20" spans="1:6" s="3" customFormat="1" ht="15.6">
      <c r="A20" s="16"/>
      <c r="B20" s="16"/>
      <c r="C20" s="16"/>
      <c r="D20" s="17"/>
      <c r="E20" s="17"/>
      <c r="F20" s="16"/>
    </row>
    <row r="21" spans="1:6" s="3" customFormat="1" ht="15.6">
      <c r="A21" s="16"/>
      <c r="B21" s="16"/>
      <c r="C21" s="16"/>
      <c r="D21" s="17"/>
      <c r="E21" s="17"/>
      <c r="F21" s="16"/>
    </row>
    <row r="22" spans="1:6" s="3" customFormat="1" ht="15.6">
      <c r="A22" s="16"/>
      <c r="B22" s="16"/>
      <c r="C22" s="16"/>
      <c r="D22" s="17"/>
      <c r="E22" s="17"/>
      <c r="F22" s="16"/>
    </row>
    <row r="23" spans="1:6" s="3" customFormat="1" ht="15.6">
      <c r="A23" s="16"/>
      <c r="B23" s="16"/>
      <c r="C23" s="16"/>
      <c r="D23" s="17"/>
      <c r="E23" s="17"/>
      <c r="F23" s="16"/>
    </row>
    <row r="24" spans="1:6" s="3" customFormat="1" ht="15.6">
      <c r="A24" s="16"/>
      <c r="B24" s="16"/>
      <c r="C24" s="16"/>
      <c r="D24" s="17"/>
      <c r="E24" s="17"/>
      <c r="F24" s="16"/>
    </row>
    <row r="25" spans="1:6" s="3" customFormat="1" ht="15.6">
      <c r="A25" s="16"/>
      <c r="B25" s="16"/>
      <c r="C25" s="16"/>
      <c r="D25" s="17"/>
      <c r="E25" s="17"/>
      <c r="F25" s="16"/>
    </row>
    <row r="26" spans="1:6" s="3" customFormat="1" ht="15.6">
      <c r="A26" s="16"/>
      <c r="B26" s="16"/>
      <c r="C26" s="16"/>
      <c r="D26" s="17"/>
      <c r="E26" s="17"/>
      <c r="F26" s="16"/>
    </row>
    <row r="27" spans="1:6" s="3" customFormat="1" ht="15.6">
      <c r="A27" s="16"/>
      <c r="B27" s="16"/>
      <c r="C27" s="16"/>
      <c r="D27" s="17"/>
      <c r="E27" s="17"/>
      <c r="F27" s="16"/>
    </row>
    <row r="28" spans="1:6" s="3" customFormat="1" ht="15.6">
      <c r="A28" s="16"/>
      <c r="B28" s="16"/>
      <c r="C28" s="16"/>
      <c r="D28" s="17"/>
      <c r="E28" s="17"/>
      <c r="F28" s="16"/>
    </row>
    <row r="29" spans="1:6" s="3" customFormat="1" ht="15.6">
      <c r="A29" s="16"/>
      <c r="B29" s="16"/>
      <c r="C29" s="16"/>
      <c r="D29" s="17"/>
      <c r="E29" s="17"/>
      <c r="F29" s="16"/>
    </row>
    <row r="30" spans="1:6" s="3" customFormat="1" ht="15.6">
      <c r="A30" s="9"/>
      <c r="B30" s="9"/>
      <c r="C30" s="9"/>
      <c r="D30" s="9"/>
      <c r="E30" s="10"/>
      <c r="F30" s="10"/>
    </row>
    <row r="31" spans="1:6" s="3" customFormat="1" ht="15.6">
      <c r="A31" s="9"/>
      <c r="B31" s="9"/>
      <c r="C31" s="9"/>
      <c r="D31" s="9"/>
      <c r="E31" s="10"/>
      <c r="F31" s="10"/>
    </row>
    <row r="32" spans="1:6" s="3" customFormat="1" ht="15.6">
      <c r="A32" s="9"/>
      <c r="B32" s="9"/>
      <c r="C32" s="9"/>
      <c r="D32" s="9"/>
      <c r="E32" s="10"/>
      <c r="F32" s="10"/>
    </row>
    <row r="33" spans="1:6" s="3" customFormat="1" ht="15.6">
      <c r="A33" s="9"/>
      <c r="B33" s="9"/>
      <c r="C33" s="9"/>
      <c r="D33" s="9"/>
      <c r="E33" s="10"/>
      <c r="F33" s="10"/>
    </row>
    <row r="34" spans="1:6" s="3" customFormat="1" ht="15.6">
      <c r="A34" s="9"/>
      <c r="B34" s="9"/>
      <c r="C34" s="9"/>
      <c r="D34" s="9"/>
      <c r="E34" s="10"/>
      <c r="F34" s="10"/>
    </row>
    <row r="35" spans="1:6" s="3" customFormat="1" ht="15.6">
      <c r="A35" s="9"/>
      <c r="B35" s="9"/>
      <c r="C35" s="9"/>
      <c r="D35" s="9"/>
      <c r="E35" s="10"/>
      <c r="F35" s="10"/>
    </row>
    <row r="36" spans="1:6" s="3" customFormat="1" ht="15.6">
      <c r="A36" s="9"/>
      <c r="B36" s="9"/>
      <c r="C36" s="9"/>
      <c r="D36" s="9"/>
      <c r="E36" s="10"/>
      <c r="F36" s="10"/>
    </row>
    <row r="37" spans="1:6" s="3" customFormat="1" ht="15.6">
      <c r="A37" s="9"/>
      <c r="B37" s="9"/>
      <c r="C37" s="9"/>
      <c r="D37" s="9"/>
      <c r="E37" s="10"/>
      <c r="F37" s="10"/>
    </row>
    <row r="38" spans="1:6" s="3" customFormat="1" ht="15.6">
      <c r="A38" s="9"/>
      <c r="B38" s="9"/>
      <c r="C38" s="9"/>
      <c r="D38" s="9"/>
      <c r="E38" s="10"/>
      <c r="F38" s="10"/>
    </row>
    <row r="39" spans="1:6" s="3" customFormat="1" ht="15.6">
      <c r="A39" s="9"/>
      <c r="B39" s="9"/>
      <c r="C39" s="9"/>
      <c r="D39" s="9"/>
      <c r="E39" s="10"/>
      <c r="F39" s="10"/>
    </row>
    <row r="40" spans="1:6" s="3" customFormat="1" ht="15.6">
      <c r="A40" s="9"/>
      <c r="B40" s="9"/>
      <c r="C40" s="9"/>
      <c r="D40" s="9"/>
      <c r="E40" s="10"/>
      <c r="F40" s="10"/>
    </row>
    <row r="41" spans="1:6" s="3" customFormat="1" ht="15.6">
      <c r="A41" s="9"/>
      <c r="B41" s="9"/>
      <c r="C41" s="9"/>
      <c r="D41" s="9"/>
      <c r="E41" s="10"/>
      <c r="F41" s="10"/>
    </row>
    <row r="42" spans="1:6" s="3" customFormat="1" ht="15.6">
      <c r="A42" s="9"/>
      <c r="B42" s="9"/>
      <c r="C42" s="9"/>
      <c r="D42" s="9"/>
      <c r="E42" s="10"/>
      <c r="F42" s="10"/>
    </row>
    <row r="43" spans="1:6" s="3" customFormat="1" ht="15.6">
      <c r="A43" s="9"/>
      <c r="B43" s="9"/>
      <c r="C43" s="9"/>
      <c r="D43" s="9"/>
      <c r="E43" s="10"/>
      <c r="F43" s="10"/>
    </row>
    <row r="44" spans="1:6" ht="15.6">
      <c r="A44" s="9"/>
      <c r="B44" s="9"/>
      <c r="C44" s="9"/>
      <c r="D44" s="9"/>
      <c r="E44" s="10"/>
      <c r="F44" s="10"/>
    </row>
  </sheetData>
  <autoFilter ref="A2:F15" xr:uid="{91FAB155-F626-4AEE-B9D6-72222629C5EE}">
    <sortState xmlns:xlrd2="http://schemas.microsoft.com/office/spreadsheetml/2017/richdata2" ref="A3:F15">
      <sortCondition ref="A2:A15"/>
    </sortState>
  </autoFilter>
  <mergeCells count="1">
    <mergeCell ref="A1:F1"/>
  </mergeCells>
  <conditionalFormatting sqref="A3:F13">
    <cfRule type="expression" dxfId="2" priority="1">
      <formula>$J3="Over 12 hours"</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7F9A5-DD85-40A1-B44C-C07753530D7D}">
  <sheetPr>
    <tabColor theme="3" tint="0.59999389629810485"/>
  </sheetPr>
  <dimension ref="A1:K260"/>
  <sheetViews>
    <sheetView zoomScaleNormal="100" workbookViewId="0">
      <pane ySplit="1" topLeftCell="A2" activePane="bottomLeft" state="frozenSplit"/>
      <selection sqref="A1:F1"/>
      <selection pane="bottomLeft" activeCell="A3" sqref="A3"/>
    </sheetView>
  </sheetViews>
  <sheetFormatPr defaultColWidth="0" defaultRowHeight="15"/>
  <cols>
    <col min="1" max="2" width="13.1796875" style="4" customWidth="1"/>
    <col min="3" max="3" width="62.54296875" style="4" customWidth="1"/>
    <col min="4" max="4" width="16.453125" style="4" customWidth="1"/>
    <col min="5" max="5" width="16" style="11" customWidth="1"/>
    <col min="6" max="6" width="47" style="11" customWidth="1"/>
    <col min="7" max="11" width="0" hidden="1" customWidth="1"/>
    <col min="12" max="16384" width="8.81640625" hidden="1"/>
  </cols>
  <sheetData>
    <row r="1" spans="1:6" ht="33">
      <c r="A1" s="36" t="str">
        <f>"Daily closure report: "&amp;'Front page'!A9</f>
        <v>Daily closure report: Tuesday, 26 May</v>
      </c>
      <c r="B1" s="36"/>
      <c r="C1" s="36"/>
      <c r="D1" s="36"/>
      <c r="E1" s="36"/>
      <c r="F1" s="36"/>
    </row>
    <row r="2" spans="1:6" s="3" customFormat="1" ht="27.6">
      <c r="A2" s="8" t="s">
        <v>9</v>
      </c>
      <c r="B2" s="8" t="s">
        <v>1</v>
      </c>
      <c r="C2" s="8" t="s">
        <v>0</v>
      </c>
      <c r="D2" s="7" t="s">
        <v>11</v>
      </c>
      <c r="E2" s="7" t="s">
        <v>12</v>
      </c>
      <c r="F2" s="8" t="s">
        <v>10</v>
      </c>
    </row>
    <row r="3" spans="1:6" s="3" customFormat="1" ht="60">
      <c r="A3" s="18" t="s">
        <v>34</v>
      </c>
      <c r="B3" s="18" t="s">
        <v>2</v>
      </c>
      <c r="C3" s="19" t="s">
        <v>119</v>
      </c>
      <c r="D3" s="20">
        <v>46168.875</v>
      </c>
      <c r="E3" s="20">
        <v>46169.208333333299</v>
      </c>
      <c r="F3" s="19" t="s">
        <v>33</v>
      </c>
    </row>
    <row r="4" spans="1:6" s="3" customFormat="1" ht="60">
      <c r="A4" s="18" t="s">
        <v>34</v>
      </c>
      <c r="B4" s="18" t="s">
        <v>28</v>
      </c>
      <c r="C4" s="19" t="s">
        <v>35</v>
      </c>
      <c r="D4" s="20">
        <v>45847.208333333299</v>
      </c>
      <c r="E4" s="20">
        <v>46507.999305555597</v>
      </c>
      <c r="F4" s="19" t="s">
        <v>36</v>
      </c>
    </row>
    <row r="5" spans="1:6" s="3" customFormat="1" ht="60">
      <c r="A5" s="18" t="s">
        <v>34</v>
      </c>
      <c r="B5" s="18" t="s">
        <v>6</v>
      </c>
      <c r="C5" s="19" t="s">
        <v>126</v>
      </c>
      <c r="D5" s="20">
        <v>46168.875</v>
      </c>
      <c r="E5" s="20">
        <v>46169.208333333299</v>
      </c>
      <c r="F5" s="19" t="s">
        <v>127</v>
      </c>
    </row>
    <row r="6" spans="1:6" s="3" customFormat="1" ht="60">
      <c r="A6" s="18" t="s">
        <v>34</v>
      </c>
      <c r="B6" s="18" t="s">
        <v>2</v>
      </c>
      <c r="C6" s="19" t="s">
        <v>176</v>
      </c>
      <c r="D6" s="20">
        <v>46168.833333333299</v>
      </c>
      <c r="E6" s="20">
        <v>46169.25</v>
      </c>
      <c r="F6" s="19" t="s">
        <v>177</v>
      </c>
    </row>
    <row r="7" spans="1:6" s="3" customFormat="1" ht="60">
      <c r="A7" s="18" t="s">
        <v>34</v>
      </c>
      <c r="B7" s="18" t="s">
        <v>2</v>
      </c>
      <c r="C7" s="19" t="s">
        <v>178</v>
      </c>
      <c r="D7" s="20">
        <v>46168.833333333299</v>
      </c>
      <c r="E7" s="20">
        <v>46169.25</v>
      </c>
      <c r="F7" s="19" t="s">
        <v>177</v>
      </c>
    </row>
    <row r="8" spans="1:6" s="3" customFormat="1" ht="60">
      <c r="A8" s="18" t="s">
        <v>34</v>
      </c>
      <c r="B8" s="18" t="s">
        <v>2</v>
      </c>
      <c r="C8" s="19" t="s">
        <v>179</v>
      </c>
      <c r="D8" s="20">
        <v>46168.833333333299</v>
      </c>
      <c r="E8" s="20">
        <v>46169.25</v>
      </c>
      <c r="F8" s="19" t="s">
        <v>177</v>
      </c>
    </row>
    <row r="9" spans="1:6" s="3" customFormat="1" ht="45">
      <c r="A9" s="18" t="s">
        <v>34</v>
      </c>
      <c r="B9" s="18" t="s">
        <v>2</v>
      </c>
      <c r="C9" s="19" t="s">
        <v>180</v>
      </c>
      <c r="D9" s="20">
        <v>46168.833333333299</v>
      </c>
      <c r="E9" s="20">
        <v>46169.25</v>
      </c>
      <c r="F9" s="19" t="s">
        <v>177</v>
      </c>
    </row>
    <row r="10" spans="1:6" s="3" customFormat="1" ht="60">
      <c r="A10" s="18" t="s">
        <v>34</v>
      </c>
      <c r="B10" s="18" t="s">
        <v>2</v>
      </c>
      <c r="C10" s="19" t="s">
        <v>181</v>
      </c>
      <c r="D10" s="20">
        <v>46168.833333333299</v>
      </c>
      <c r="E10" s="20">
        <v>46169.25</v>
      </c>
      <c r="F10" s="19" t="s">
        <v>177</v>
      </c>
    </row>
    <row r="11" spans="1:6" s="3" customFormat="1" ht="60">
      <c r="A11" s="18" t="s">
        <v>34</v>
      </c>
      <c r="B11" s="18" t="s">
        <v>2</v>
      </c>
      <c r="C11" s="19" t="s">
        <v>182</v>
      </c>
      <c r="D11" s="20">
        <v>46168.833333333299</v>
      </c>
      <c r="E11" s="20">
        <v>46169.25</v>
      </c>
      <c r="F11" s="19" t="s">
        <v>177</v>
      </c>
    </row>
    <row r="12" spans="1:6" s="3" customFormat="1" ht="60">
      <c r="A12" s="18" t="s">
        <v>34</v>
      </c>
      <c r="B12" s="18" t="s">
        <v>2</v>
      </c>
      <c r="C12" s="19" t="s">
        <v>183</v>
      </c>
      <c r="D12" s="20">
        <v>46168.833333333299</v>
      </c>
      <c r="E12" s="20">
        <v>46169.25</v>
      </c>
      <c r="F12" s="19" t="s">
        <v>177</v>
      </c>
    </row>
    <row r="13" spans="1:6" s="3" customFormat="1" ht="45">
      <c r="A13" s="18" t="s">
        <v>34</v>
      </c>
      <c r="B13" s="18" t="s">
        <v>2</v>
      </c>
      <c r="C13" s="19" t="s">
        <v>184</v>
      </c>
      <c r="D13" s="20">
        <v>46168.833333333299</v>
      </c>
      <c r="E13" s="20">
        <v>46169.25</v>
      </c>
      <c r="F13" s="19" t="s">
        <v>177</v>
      </c>
    </row>
    <row r="14" spans="1:6" s="3" customFormat="1" ht="45">
      <c r="A14" s="18" t="s">
        <v>34</v>
      </c>
      <c r="B14" s="18" t="s">
        <v>2</v>
      </c>
      <c r="C14" s="19" t="s">
        <v>185</v>
      </c>
      <c r="D14" s="20">
        <v>46168.833333333299</v>
      </c>
      <c r="E14" s="20">
        <v>46169.25</v>
      </c>
      <c r="F14" s="19" t="s">
        <v>177</v>
      </c>
    </row>
    <row r="15" spans="1:6" s="3" customFormat="1" ht="60">
      <c r="A15" s="18" t="s">
        <v>34</v>
      </c>
      <c r="B15" s="18" t="s">
        <v>2</v>
      </c>
      <c r="C15" s="19" t="s">
        <v>186</v>
      </c>
      <c r="D15" s="20">
        <v>46168.833333333299</v>
      </c>
      <c r="E15" s="20">
        <v>46169.25</v>
      </c>
      <c r="F15" s="19" t="s">
        <v>177</v>
      </c>
    </row>
    <row r="16" spans="1:6" s="3" customFormat="1" ht="45">
      <c r="A16" s="18" t="s">
        <v>34</v>
      </c>
      <c r="B16" s="18" t="s">
        <v>2</v>
      </c>
      <c r="C16" s="19" t="s">
        <v>187</v>
      </c>
      <c r="D16" s="20">
        <v>46168.833333333299</v>
      </c>
      <c r="E16" s="20">
        <v>46169.25</v>
      </c>
      <c r="F16" s="19" t="s">
        <v>177</v>
      </c>
    </row>
    <row r="17" spans="1:6" s="3" customFormat="1" ht="45">
      <c r="A17" s="18" t="s">
        <v>34</v>
      </c>
      <c r="B17" s="18" t="s">
        <v>2</v>
      </c>
      <c r="C17" s="19" t="s">
        <v>188</v>
      </c>
      <c r="D17" s="20">
        <v>46168.833333333299</v>
      </c>
      <c r="E17" s="20">
        <v>46169.25</v>
      </c>
      <c r="F17" s="19" t="s">
        <v>177</v>
      </c>
    </row>
    <row r="18" spans="1:6" s="3" customFormat="1" ht="60">
      <c r="A18" s="18" t="s">
        <v>34</v>
      </c>
      <c r="B18" s="18" t="s">
        <v>6</v>
      </c>
      <c r="C18" s="19" t="s">
        <v>195</v>
      </c>
      <c r="D18" s="20">
        <v>46168.833333333299</v>
      </c>
      <c r="E18" s="20">
        <v>46169.25</v>
      </c>
      <c r="F18" s="19" t="s">
        <v>196</v>
      </c>
    </row>
    <row r="19" spans="1:6" s="3" customFormat="1" ht="45">
      <c r="A19" s="18" t="s">
        <v>34</v>
      </c>
      <c r="B19" s="18" t="s">
        <v>6</v>
      </c>
      <c r="C19" s="19" t="s">
        <v>209</v>
      </c>
      <c r="D19" s="20">
        <v>46168.833333333299</v>
      </c>
      <c r="E19" s="20">
        <v>46169.25</v>
      </c>
      <c r="F19" s="19" t="s">
        <v>211</v>
      </c>
    </row>
    <row r="20" spans="1:6" s="3" customFormat="1" ht="45">
      <c r="A20" s="18" t="s">
        <v>34</v>
      </c>
      <c r="B20" s="18" t="s">
        <v>6</v>
      </c>
      <c r="C20" s="19" t="s">
        <v>210</v>
      </c>
      <c r="D20" s="20">
        <v>46168.833333333299</v>
      </c>
      <c r="E20" s="20">
        <v>46169.25</v>
      </c>
      <c r="F20" s="19" t="s">
        <v>211</v>
      </c>
    </row>
    <row r="21" spans="1:6" s="3" customFormat="1" ht="75">
      <c r="A21" s="18" t="s">
        <v>34</v>
      </c>
      <c r="B21" s="18" t="s">
        <v>2</v>
      </c>
      <c r="C21" s="19" t="s">
        <v>52</v>
      </c>
      <c r="D21" s="20">
        <v>46168.833333333299</v>
      </c>
      <c r="E21" s="20">
        <v>46169.25</v>
      </c>
      <c r="F21" s="19" t="s">
        <v>53</v>
      </c>
    </row>
    <row r="22" spans="1:6" s="3" customFormat="1" ht="75">
      <c r="A22" s="18" t="s">
        <v>34</v>
      </c>
      <c r="B22" s="18" t="s">
        <v>2</v>
      </c>
      <c r="C22" s="19" t="s">
        <v>54</v>
      </c>
      <c r="D22" s="20">
        <v>46168.833333333299</v>
      </c>
      <c r="E22" s="20">
        <v>46169.25</v>
      </c>
      <c r="F22" s="19" t="s">
        <v>53</v>
      </c>
    </row>
    <row r="23" spans="1:6" s="3" customFormat="1" ht="45">
      <c r="A23" s="18" t="s">
        <v>34</v>
      </c>
      <c r="B23" s="18" t="s">
        <v>2</v>
      </c>
      <c r="C23" s="19" t="s">
        <v>55</v>
      </c>
      <c r="D23" s="20">
        <v>46168.833333333299</v>
      </c>
      <c r="E23" s="20">
        <v>46169.25</v>
      </c>
      <c r="F23" s="19" t="s">
        <v>53</v>
      </c>
    </row>
    <row r="24" spans="1:6" s="3" customFormat="1" ht="60">
      <c r="A24" s="18" t="s">
        <v>34</v>
      </c>
      <c r="B24" s="18" t="s">
        <v>2</v>
      </c>
      <c r="C24" s="19" t="s">
        <v>56</v>
      </c>
      <c r="D24" s="20">
        <v>46168.833333333299</v>
      </c>
      <c r="E24" s="20">
        <v>46169.25</v>
      </c>
      <c r="F24" s="19" t="s">
        <v>53</v>
      </c>
    </row>
    <row r="25" spans="1:6" s="3" customFormat="1" ht="60">
      <c r="A25" s="18" t="s">
        <v>132</v>
      </c>
      <c r="B25" s="18" t="s">
        <v>6</v>
      </c>
      <c r="C25" s="19" t="s">
        <v>133</v>
      </c>
      <c r="D25" s="20">
        <v>46168.875</v>
      </c>
      <c r="E25" s="20">
        <v>46169.208333333299</v>
      </c>
      <c r="F25" s="19" t="s">
        <v>134</v>
      </c>
    </row>
    <row r="26" spans="1:6" s="3" customFormat="1" ht="90">
      <c r="A26" s="18" t="s">
        <v>132</v>
      </c>
      <c r="B26" s="18" t="s">
        <v>6</v>
      </c>
      <c r="C26" s="19" t="s">
        <v>135</v>
      </c>
      <c r="D26" s="20">
        <v>46168.875</v>
      </c>
      <c r="E26" s="20">
        <v>46169.208333333299</v>
      </c>
      <c r="F26" s="19" t="s">
        <v>134</v>
      </c>
    </row>
    <row r="27" spans="1:6" s="3" customFormat="1" ht="60">
      <c r="A27" s="18" t="s">
        <v>132</v>
      </c>
      <c r="B27" s="18" t="s">
        <v>6</v>
      </c>
      <c r="C27" s="19" t="s">
        <v>136</v>
      </c>
      <c r="D27" s="20">
        <v>46168.875</v>
      </c>
      <c r="E27" s="20">
        <v>46169.208333333299</v>
      </c>
      <c r="F27" s="19" t="s">
        <v>134</v>
      </c>
    </row>
    <row r="28" spans="1:6" s="3" customFormat="1" ht="60">
      <c r="A28" s="18" t="s">
        <v>132</v>
      </c>
      <c r="B28" s="18" t="s">
        <v>6</v>
      </c>
      <c r="C28" s="19" t="s">
        <v>137</v>
      </c>
      <c r="D28" s="20">
        <v>46168.875</v>
      </c>
      <c r="E28" s="20">
        <v>46169.208333333299</v>
      </c>
      <c r="F28" s="19" t="s">
        <v>134</v>
      </c>
    </row>
    <row r="29" spans="1:6" s="3" customFormat="1" ht="60">
      <c r="A29" s="18" t="s">
        <v>132</v>
      </c>
      <c r="B29" s="18" t="s">
        <v>2</v>
      </c>
      <c r="C29" s="19" t="s">
        <v>245</v>
      </c>
      <c r="D29" s="20">
        <v>46168.833333333299</v>
      </c>
      <c r="E29" s="20">
        <v>46169.25</v>
      </c>
      <c r="F29" s="19" t="s">
        <v>246</v>
      </c>
    </row>
    <row r="30" spans="1:6" s="3" customFormat="1" ht="60">
      <c r="A30" s="18" t="s">
        <v>132</v>
      </c>
      <c r="B30" s="18" t="s">
        <v>2</v>
      </c>
      <c r="C30" s="19" t="s">
        <v>247</v>
      </c>
      <c r="D30" s="20">
        <v>46168.833333333299</v>
      </c>
      <c r="E30" s="20">
        <v>46169.25</v>
      </c>
      <c r="F30" s="19" t="s">
        <v>246</v>
      </c>
    </row>
    <row r="31" spans="1:6" s="3" customFormat="1" ht="60">
      <c r="A31" s="18" t="s">
        <v>132</v>
      </c>
      <c r="B31" s="18" t="s">
        <v>2</v>
      </c>
      <c r="C31" s="19" t="s">
        <v>248</v>
      </c>
      <c r="D31" s="20">
        <v>46168.833333333299</v>
      </c>
      <c r="E31" s="20">
        <v>46169.25</v>
      </c>
      <c r="F31" s="19" t="s">
        <v>246</v>
      </c>
    </row>
    <row r="32" spans="1:6" s="3" customFormat="1" ht="60">
      <c r="A32" s="18" t="s">
        <v>132</v>
      </c>
      <c r="B32" s="18" t="s">
        <v>2</v>
      </c>
      <c r="C32" s="19" t="s">
        <v>249</v>
      </c>
      <c r="D32" s="20">
        <v>46168.833333333299</v>
      </c>
      <c r="E32" s="20">
        <v>46169.25</v>
      </c>
      <c r="F32" s="19" t="s">
        <v>250</v>
      </c>
    </row>
    <row r="33" spans="1:6" s="3" customFormat="1" ht="60">
      <c r="A33" s="18" t="s">
        <v>132</v>
      </c>
      <c r="B33" s="18" t="s">
        <v>2</v>
      </c>
      <c r="C33" s="19" t="s">
        <v>251</v>
      </c>
      <c r="D33" s="20">
        <v>46168.833333333299</v>
      </c>
      <c r="E33" s="20">
        <v>46169.25</v>
      </c>
      <c r="F33" s="19" t="s">
        <v>250</v>
      </c>
    </row>
    <row r="34" spans="1:6" s="3" customFormat="1" ht="75">
      <c r="A34" s="18" t="s">
        <v>132</v>
      </c>
      <c r="B34" s="18" t="s">
        <v>2</v>
      </c>
      <c r="C34" s="19" t="s">
        <v>252</v>
      </c>
      <c r="D34" s="20">
        <v>46168.833333333299</v>
      </c>
      <c r="E34" s="20">
        <v>46169.25</v>
      </c>
      <c r="F34" s="19" t="s">
        <v>250</v>
      </c>
    </row>
    <row r="35" spans="1:6" s="3" customFormat="1" ht="75">
      <c r="A35" s="18" t="s">
        <v>20</v>
      </c>
      <c r="B35" s="18" t="s">
        <v>6</v>
      </c>
      <c r="C35" s="19" t="s">
        <v>97</v>
      </c>
      <c r="D35" s="20">
        <v>46168.875</v>
      </c>
      <c r="E35" s="20">
        <v>46169.000694444403</v>
      </c>
      <c r="F35" s="19" t="s">
        <v>22</v>
      </c>
    </row>
    <row r="36" spans="1:6" s="3" customFormat="1" ht="75">
      <c r="A36" s="18" t="s">
        <v>20</v>
      </c>
      <c r="B36" s="18" t="s">
        <v>6</v>
      </c>
      <c r="C36" s="19" t="s">
        <v>98</v>
      </c>
      <c r="D36" s="20">
        <v>46169.000694444403</v>
      </c>
      <c r="E36" s="20">
        <v>46169.208333333299</v>
      </c>
      <c r="F36" s="19" t="s">
        <v>22</v>
      </c>
    </row>
    <row r="37" spans="1:6" s="3" customFormat="1" ht="75">
      <c r="A37" s="18" t="s">
        <v>20</v>
      </c>
      <c r="B37" s="18" t="s">
        <v>2</v>
      </c>
      <c r="C37" s="19" t="s">
        <v>102</v>
      </c>
      <c r="D37" s="20">
        <v>46168.875</v>
      </c>
      <c r="E37" s="20">
        <v>46169.209027777797</v>
      </c>
      <c r="F37" s="19" t="s">
        <v>103</v>
      </c>
    </row>
    <row r="38" spans="1:6" s="3" customFormat="1" ht="75">
      <c r="A38" s="18" t="s">
        <v>20</v>
      </c>
      <c r="B38" s="18" t="s">
        <v>6</v>
      </c>
      <c r="C38" s="19" t="s">
        <v>104</v>
      </c>
      <c r="D38" s="20">
        <v>46168.875</v>
      </c>
      <c r="E38" s="20">
        <v>46169.208333333299</v>
      </c>
      <c r="F38" s="19" t="s">
        <v>105</v>
      </c>
    </row>
    <row r="39" spans="1:6" s="3" customFormat="1" ht="75">
      <c r="A39" s="18" t="s">
        <v>20</v>
      </c>
      <c r="B39" s="18" t="s">
        <v>6</v>
      </c>
      <c r="C39" s="19" t="s">
        <v>114</v>
      </c>
      <c r="D39" s="20">
        <v>46168.875</v>
      </c>
      <c r="E39" s="20">
        <v>46169.208333333299</v>
      </c>
      <c r="F39" s="19" t="s">
        <v>115</v>
      </c>
    </row>
    <row r="40" spans="1:6" s="3" customFormat="1" ht="90">
      <c r="A40" s="18" t="s">
        <v>106</v>
      </c>
      <c r="B40" s="18" t="s">
        <v>4</v>
      </c>
      <c r="C40" s="19" t="s">
        <v>107</v>
      </c>
      <c r="D40" s="20">
        <v>46168.833333333299</v>
      </c>
      <c r="E40" s="20">
        <v>46169.25</v>
      </c>
      <c r="F40" s="19" t="s">
        <v>108</v>
      </c>
    </row>
    <row r="41" spans="1:6" s="3" customFormat="1" ht="90">
      <c r="A41" s="18" t="s">
        <v>17</v>
      </c>
      <c r="B41" s="18" t="s">
        <v>5</v>
      </c>
      <c r="C41" s="19" t="s">
        <v>18</v>
      </c>
      <c r="D41" s="20">
        <v>46168.833333333299</v>
      </c>
      <c r="E41" s="20">
        <v>46169.25</v>
      </c>
      <c r="F41" s="19" t="s">
        <v>19</v>
      </c>
    </row>
    <row r="42" spans="1:6" s="3" customFormat="1" ht="75">
      <c r="A42" s="18" t="s">
        <v>17</v>
      </c>
      <c r="B42" s="18" t="s">
        <v>4</v>
      </c>
      <c r="C42" s="19" t="s">
        <v>95</v>
      </c>
      <c r="D42" s="20">
        <v>46168.875</v>
      </c>
      <c r="E42" s="20">
        <v>46169.25</v>
      </c>
      <c r="F42" s="19" t="s">
        <v>96</v>
      </c>
    </row>
    <row r="43" spans="1:6" s="3" customFormat="1" ht="60">
      <c r="A43" s="18" t="s">
        <v>17</v>
      </c>
      <c r="B43" s="18" t="s">
        <v>4</v>
      </c>
      <c r="C43" s="19" t="s">
        <v>109</v>
      </c>
      <c r="D43" s="20">
        <v>46168.833333333299</v>
      </c>
      <c r="E43" s="20">
        <v>46169.25</v>
      </c>
      <c r="F43" s="19" t="s">
        <v>110</v>
      </c>
    </row>
    <row r="44" spans="1:6" ht="60">
      <c r="A44" s="18" t="s">
        <v>17</v>
      </c>
      <c r="B44" s="18" t="s">
        <v>4</v>
      </c>
      <c r="C44" s="19" t="s">
        <v>111</v>
      </c>
      <c r="D44" s="20">
        <v>46168.833333333299</v>
      </c>
      <c r="E44" s="20">
        <v>46169.25</v>
      </c>
      <c r="F44" s="19" t="s">
        <v>110</v>
      </c>
    </row>
    <row r="45" spans="1:6" ht="60">
      <c r="A45" s="18" t="s">
        <v>17</v>
      </c>
      <c r="B45" s="18" t="s">
        <v>4</v>
      </c>
      <c r="C45" s="19" t="s">
        <v>116</v>
      </c>
      <c r="D45" s="20">
        <v>46168.875</v>
      </c>
      <c r="E45" s="20">
        <v>46169.208333333299</v>
      </c>
      <c r="F45" s="19" t="s">
        <v>117</v>
      </c>
    </row>
    <row r="46" spans="1:6" ht="75">
      <c r="A46" s="18" t="s">
        <v>17</v>
      </c>
      <c r="B46" s="18" t="s">
        <v>5</v>
      </c>
      <c r="C46" s="19" t="s">
        <v>122</v>
      </c>
      <c r="D46" s="20">
        <v>46168.833333333299</v>
      </c>
      <c r="E46" s="20">
        <v>46169.25</v>
      </c>
      <c r="F46" s="19" t="s">
        <v>123</v>
      </c>
    </row>
    <row r="47" spans="1:6" ht="75">
      <c r="A47" s="18" t="s">
        <v>17</v>
      </c>
      <c r="B47" s="18" t="s">
        <v>5</v>
      </c>
      <c r="C47" s="19" t="s">
        <v>156</v>
      </c>
      <c r="D47" s="20">
        <v>46168.833333333299</v>
      </c>
      <c r="E47" s="20">
        <v>46176.25</v>
      </c>
      <c r="F47" s="19" t="s">
        <v>157</v>
      </c>
    </row>
    <row r="48" spans="1:6" ht="75">
      <c r="A48" s="18" t="s">
        <v>17</v>
      </c>
      <c r="B48" s="18" t="s">
        <v>5</v>
      </c>
      <c r="C48" s="19" t="s">
        <v>158</v>
      </c>
      <c r="D48" s="20">
        <v>46168.833333333299</v>
      </c>
      <c r="E48" s="20">
        <v>46169.25</v>
      </c>
      <c r="F48" s="19" t="s">
        <v>157</v>
      </c>
    </row>
    <row r="49" spans="1:6" ht="90">
      <c r="A49" s="18" t="s">
        <v>17</v>
      </c>
      <c r="B49" s="18" t="s">
        <v>5</v>
      </c>
      <c r="C49" s="19" t="s">
        <v>44</v>
      </c>
      <c r="D49" s="20">
        <v>46041.229166666701</v>
      </c>
      <c r="E49" s="20">
        <v>46195.229166666701</v>
      </c>
      <c r="F49" s="19" t="s">
        <v>45</v>
      </c>
    </row>
    <row r="50" spans="1:6" ht="90">
      <c r="A50" s="18" t="s">
        <v>17</v>
      </c>
      <c r="B50" s="18" t="s">
        <v>4</v>
      </c>
      <c r="C50" s="19" t="s">
        <v>172</v>
      </c>
      <c r="D50" s="20">
        <v>46168.854166666701</v>
      </c>
      <c r="E50" s="20">
        <v>46169.229166666701</v>
      </c>
      <c r="F50" s="19" t="s">
        <v>45</v>
      </c>
    </row>
    <row r="51" spans="1:6" ht="90">
      <c r="A51" s="18" t="s">
        <v>212</v>
      </c>
      <c r="B51" s="18" t="s">
        <v>4</v>
      </c>
      <c r="C51" s="19" t="s">
        <v>213</v>
      </c>
      <c r="D51" s="20">
        <v>46168.833333333299</v>
      </c>
      <c r="E51" s="20">
        <v>46169.25</v>
      </c>
      <c r="F51" s="19" t="s">
        <v>214</v>
      </c>
    </row>
    <row r="52" spans="1:6" ht="90">
      <c r="A52" s="18" t="s">
        <v>261</v>
      </c>
      <c r="B52" s="18" t="s">
        <v>6</v>
      </c>
      <c r="C52" s="19" t="s">
        <v>262</v>
      </c>
      <c r="D52" s="20">
        <v>46168.833333333299</v>
      </c>
      <c r="E52" s="20">
        <v>46169.25</v>
      </c>
      <c r="F52" s="19" t="s">
        <v>263</v>
      </c>
    </row>
    <row r="53" spans="1:6" ht="90">
      <c r="A53" s="18" t="s">
        <v>60</v>
      </c>
      <c r="B53" s="18" t="s">
        <v>4</v>
      </c>
      <c r="C53" s="19" t="s">
        <v>61</v>
      </c>
      <c r="D53" s="20">
        <v>46083.999305555597</v>
      </c>
      <c r="E53" s="20">
        <v>46293.999305555597</v>
      </c>
      <c r="F53" s="19" t="s">
        <v>62</v>
      </c>
    </row>
    <row r="54" spans="1:6" ht="90">
      <c r="A54" s="18" t="s">
        <v>60</v>
      </c>
      <c r="B54" s="18" t="s">
        <v>5</v>
      </c>
      <c r="C54" s="19" t="s">
        <v>63</v>
      </c>
      <c r="D54" s="20">
        <v>46083.999305555597</v>
      </c>
      <c r="E54" s="20">
        <v>46293.999305555597</v>
      </c>
      <c r="F54" s="19" t="s">
        <v>62</v>
      </c>
    </row>
    <row r="55" spans="1:6" ht="90">
      <c r="A55" s="18" t="s">
        <v>57</v>
      </c>
      <c r="B55" s="18" t="s">
        <v>6</v>
      </c>
      <c r="C55" s="19" t="s">
        <v>253</v>
      </c>
      <c r="D55" s="20">
        <v>46168.833333333299</v>
      </c>
      <c r="E55" s="20">
        <v>46169.25</v>
      </c>
      <c r="F55" s="19" t="s">
        <v>254</v>
      </c>
    </row>
    <row r="56" spans="1:6" ht="90">
      <c r="A56" s="18" t="s">
        <v>57</v>
      </c>
      <c r="B56" s="18" t="s">
        <v>28</v>
      </c>
      <c r="C56" s="19" t="s">
        <v>58</v>
      </c>
      <c r="D56" s="20">
        <v>46168.833333333299</v>
      </c>
      <c r="E56" s="20">
        <v>46169.25</v>
      </c>
      <c r="F56" s="19" t="s">
        <v>59</v>
      </c>
    </row>
    <row r="57" spans="1:6" ht="90">
      <c r="A57" s="18" t="s">
        <v>57</v>
      </c>
      <c r="B57" s="18" t="s">
        <v>6</v>
      </c>
      <c r="C57" s="19" t="s">
        <v>255</v>
      </c>
      <c r="D57" s="20">
        <v>46168.833333333299</v>
      </c>
      <c r="E57" s="20">
        <v>46169.25</v>
      </c>
      <c r="F57" s="19" t="s">
        <v>256</v>
      </c>
    </row>
    <row r="58" spans="1:6" ht="90">
      <c r="A58" s="18" t="s">
        <v>57</v>
      </c>
      <c r="B58" s="18" t="s">
        <v>2</v>
      </c>
      <c r="C58" s="19" t="s">
        <v>257</v>
      </c>
      <c r="D58" s="20">
        <v>46168.833333333299</v>
      </c>
      <c r="E58" s="20">
        <v>46169.25</v>
      </c>
      <c r="F58" s="19" t="s">
        <v>258</v>
      </c>
    </row>
    <row r="59" spans="1:6" ht="90">
      <c r="A59" s="18" t="s">
        <v>57</v>
      </c>
      <c r="B59" s="18" t="s">
        <v>6</v>
      </c>
      <c r="C59" s="19" t="s">
        <v>259</v>
      </c>
      <c r="D59" s="20">
        <v>46168.833333333299</v>
      </c>
      <c r="E59" s="20">
        <v>46169.25</v>
      </c>
      <c r="F59" s="19" t="s">
        <v>260</v>
      </c>
    </row>
    <row r="60" spans="1:6" ht="105">
      <c r="A60" s="18" t="s">
        <v>391</v>
      </c>
      <c r="B60" s="18" t="s">
        <v>5</v>
      </c>
      <c r="C60" s="19" t="s">
        <v>392</v>
      </c>
      <c r="D60" s="20">
        <v>46168.833333333299</v>
      </c>
      <c r="E60" s="20">
        <v>46169.25</v>
      </c>
      <c r="F60" s="19" t="s">
        <v>393</v>
      </c>
    </row>
    <row r="61" spans="1:6" ht="105">
      <c r="A61" s="18" t="s">
        <v>414</v>
      </c>
      <c r="B61" s="18" t="s">
        <v>5</v>
      </c>
      <c r="C61" s="19" t="s">
        <v>415</v>
      </c>
      <c r="D61" s="20">
        <v>46168.916666666701</v>
      </c>
      <c r="E61" s="20">
        <v>46169.229166666701</v>
      </c>
      <c r="F61" s="19" t="s">
        <v>416</v>
      </c>
    </row>
    <row r="62" spans="1:6" ht="75">
      <c r="A62" s="18" t="s">
        <v>69</v>
      </c>
      <c r="B62" s="18" t="s">
        <v>28</v>
      </c>
      <c r="C62" s="19" t="s">
        <v>377</v>
      </c>
      <c r="D62" s="20">
        <v>46168.833333333299</v>
      </c>
      <c r="E62" s="20">
        <v>46169.25</v>
      </c>
      <c r="F62" s="19" t="s">
        <v>378</v>
      </c>
    </row>
    <row r="63" spans="1:6" ht="75">
      <c r="A63" s="18" t="s">
        <v>69</v>
      </c>
      <c r="B63" s="18" t="s">
        <v>6</v>
      </c>
      <c r="C63" s="19" t="s">
        <v>70</v>
      </c>
      <c r="D63" s="20">
        <v>45974.916666666701</v>
      </c>
      <c r="E63" s="20">
        <v>46173.25</v>
      </c>
      <c r="F63" s="19" t="s">
        <v>71</v>
      </c>
    </row>
    <row r="64" spans="1:6" ht="90">
      <c r="A64" s="18" t="s">
        <v>69</v>
      </c>
      <c r="B64" s="18" t="s">
        <v>28</v>
      </c>
      <c r="C64" s="19" t="s">
        <v>397</v>
      </c>
      <c r="D64" s="20">
        <v>46168.833333333299</v>
      </c>
      <c r="E64" s="20">
        <v>46169.25</v>
      </c>
      <c r="F64" s="19" t="s">
        <v>398</v>
      </c>
    </row>
    <row r="65" spans="1:6" ht="90">
      <c r="A65" s="18" t="s">
        <v>388</v>
      </c>
      <c r="B65" s="18" t="s">
        <v>6</v>
      </c>
      <c r="C65" s="19" t="s">
        <v>389</v>
      </c>
      <c r="D65" s="20">
        <v>46168.833333333299</v>
      </c>
      <c r="E65" s="20">
        <v>46169.25</v>
      </c>
      <c r="F65" s="19" t="s">
        <v>390</v>
      </c>
    </row>
    <row r="66" spans="1:6" ht="90">
      <c r="A66" s="18" t="s">
        <v>401</v>
      </c>
      <c r="B66" s="18" t="s">
        <v>2</v>
      </c>
      <c r="C66" s="19" t="s">
        <v>815</v>
      </c>
      <c r="D66" s="20">
        <v>46168.833333333299</v>
      </c>
      <c r="E66" s="20">
        <v>46169.25</v>
      </c>
      <c r="F66" s="19" t="s">
        <v>402</v>
      </c>
    </row>
    <row r="67" spans="1:6" ht="90">
      <c r="A67" s="18" t="s">
        <v>382</v>
      </c>
      <c r="B67" s="18" t="s">
        <v>28</v>
      </c>
      <c r="C67" s="19" t="s">
        <v>383</v>
      </c>
      <c r="D67" s="20">
        <v>46168.833333333299</v>
      </c>
      <c r="E67" s="20">
        <v>46169.25</v>
      </c>
      <c r="F67" s="19" t="s">
        <v>384</v>
      </c>
    </row>
    <row r="68" spans="1:6" ht="90">
      <c r="A68" s="18" t="s">
        <v>421</v>
      </c>
      <c r="B68" s="18" t="s">
        <v>2</v>
      </c>
      <c r="C68" s="19" t="s">
        <v>422</v>
      </c>
      <c r="D68" s="20">
        <v>46168.916666666701</v>
      </c>
      <c r="E68" s="20">
        <v>46169.229166666701</v>
      </c>
      <c r="F68" s="19" t="s">
        <v>423</v>
      </c>
    </row>
    <row r="69" spans="1:6" ht="90">
      <c r="A69" s="18" t="s">
        <v>80</v>
      </c>
      <c r="B69" s="18" t="s">
        <v>2</v>
      </c>
      <c r="C69" s="19" t="s">
        <v>336</v>
      </c>
      <c r="D69" s="20">
        <v>46168.875</v>
      </c>
      <c r="E69" s="20">
        <v>46169.25</v>
      </c>
      <c r="F69" s="19" t="s">
        <v>337</v>
      </c>
    </row>
    <row r="70" spans="1:6" ht="90">
      <c r="A70" s="18" t="s">
        <v>80</v>
      </c>
      <c r="B70" s="18" t="s">
        <v>2</v>
      </c>
      <c r="C70" s="19" t="s">
        <v>338</v>
      </c>
      <c r="D70" s="20">
        <v>46168.875</v>
      </c>
      <c r="E70" s="20">
        <v>46169.25</v>
      </c>
      <c r="F70" s="19" t="s">
        <v>337</v>
      </c>
    </row>
    <row r="71" spans="1:6" ht="90">
      <c r="A71" s="18" t="s">
        <v>80</v>
      </c>
      <c r="B71" s="18" t="s">
        <v>2</v>
      </c>
      <c r="C71" s="19" t="s">
        <v>339</v>
      </c>
      <c r="D71" s="20">
        <v>46168.875</v>
      </c>
      <c r="E71" s="20">
        <v>46169.25</v>
      </c>
      <c r="F71" s="19" t="s">
        <v>337</v>
      </c>
    </row>
    <row r="72" spans="1:6" ht="90">
      <c r="A72" s="18" t="s">
        <v>80</v>
      </c>
      <c r="B72" s="18" t="s">
        <v>2</v>
      </c>
      <c r="C72" s="19" t="s">
        <v>369</v>
      </c>
      <c r="D72" s="20">
        <v>46168.875</v>
      </c>
      <c r="E72" s="20">
        <v>46169.25</v>
      </c>
      <c r="F72" s="19" t="s">
        <v>370</v>
      </c>
    </row>
    <row r="73" spans="1:6" ht="90">
      <c r="A73" s="18" t="s">
        <v>80</v>
      </c>
      <c r="B73" s="18" t="s">
        <v>2</v>
      </c>
      <c r="C73" s="19" t="s">
        <v>371</v>
      </c>
      <c r="D73" s="20">
        <v>46168.875</v>
      </c>
      <c r="E73" s="20">
        <v>46169.25</v>
      </c>
      <c r="F73" s="19" t="s">
        <v>370</v>
      </c>
    </row>
    <row r="74" spans="1:6" ht="90">
      <c r="A74" s="18" t="s">
        <v>80</v>
      </c>
      <c r="B74" s="18" t="s">
        <v>6</v>
      </c>
      <c r="C74" s="19" t="s">
        <v>372</v>
      </c>
      <c r="D74" s="20">
        <v>46168.875</v>
      </c>
      <c r="E74" s="20">
        <v>46169.25</v>
      </c>
      <c r="F74" s="19" t="s">
        <v>373</v>
      </c>
    </row>
    <row r="75" spans="1:6" ht="90">
      <c r="A75" s="18" t="s">
        <v>80</v>
      </c>
      <c r="B75" s="18" t="s">
        <v>2</v>
      </c>
      <c r="C75" s="19" t="s">
        <v>417</v>
      </c>
      <c r="D75" s="20">
        <v>46168.916666666701</v>
      </c>
      <c r="E75" s="20">
        <v>46169.229166666701</v>
      </c>
      <c r="F75" s="19" t="s">
        <v>418</v>
      </c>
    </row>
    <row r="76" spans="1:6" ht="75">
      <c r="A76" s="18" t="s">
        <v>441</v>
      </c>
      <c r="B76" s="18" t="s">
        <v>28</v>
      </c>
      <c r="C76" s="19" t="s">
        <v>442</v>
      </c>
      <c r="D76" s="20">
        <v>46168.833333333299</v>
      </c>
      <c r="E76" s="20">
        <v>46169.25</v>
      </c>
      <c r="F76" s="19" t="s">
        <v>443</v>
      </c>
    </row>
    <row r="77" spans="1:6" ht="75">
      <c r="A77" s="18" t="s">
        <v>441</v>
      </c>
      <c r="B77" s="18" t="s">
        <v>28</v>
      </c>
      <c r="C77" s="19" t="s">
        <v>457</v>
      </c>
      <c r="D77" s="20">
        <v>46168.833333333299</v>
      </c>
      <c r="E77" s="20">
        <v>46169.25</v>
      </c>
      <c r="F77" s="19" t="s">
        <v>458</v>
      </c>
    </row>
    <row r="78" spans="1:6" ht="60">
      <c r="A78" s="18" t="s">
        <v>353</v>
      </c>
      <c r="B78" s="18" t="s">
        <v>4</v>
      </c>
      <c r="C78" s="19" t="s">
        <v>354</v>
      </c>
      <c r="D78" s="20">
        <v>46168.875</v>
      </c>
      <c r="E78" s="20">
        <v>46169.25</v>
      </c>
      <c r="F78" s="19" t="s">
        <v>355</v>
      </c>
    </row>
    <row r="79" spans="1:6" ht="60">
      <c r="A79" s="18" t="s">
        <v>353</v>
      </c>
      <c r="B79" s="18" t="s">
        <v>5</v>
      </c>
      <c r="C79" s="19" t="s">
        <v>362</v>
      </c>
      <c r="D79" s="20">
        <v>46168.875</v>
      </c>
      <c r="E79" s="20">
        <v>46169.25</v>
      </c>
      <c r="F79" s="19" t="s">
        <v>363</v>
      </c>
    </row>
    <row r="80" spans="1:6" ht="90">
      <c r="A80" s="18" t="s">
        <v>353</v>
      </c>
      <c r="B80" s="18" t="s">
        <v>4</v>
      </c>
      <c r="C80" s="19" t="s">
        <v>364</v>
      </c>
      <c r="D80" s="20">
        <v>46168.875</v>
      </c>
      <c r="E80" s="20">
        <v>46169.25</v>
      </c>
      <c r="F80" s="19" t="s">
        <v>365</v>
      </c>
    </row>
    <row r="81" spans="1:6" ht="75">
      <c r="A81" s="18" t="s">
        <v>353</v>
      </c>
      <c r="B81" s="18" t="s">
        <v>5</v>
      </c>
      <c r="C81" s="19" t="s">
        <v>449</v>
      </c>
      <c r="D81" s="20">
        <v>46168.875</v>
      </c>
      <c r="E81" s="20">
        <v>46169.25</v>
      </c>
      <c r="F81" s="19" t="s">
        <v>450</v>
      </c>
    </row>
    <row r="82" spans="1:6" ht="75">
      <c r="A82" s="18" t="s">
        <v>353</v>
      </c>
      <c r="B82" s="18" t="s">
        <v>5</v>
      </c>
      <c r="C82" s="19" t="s">
        <v>453</v>
      </c>
      <c r="D82" s="20">
        <v>46168.875</v>
      </c>
      <c r="E82" s="20">
        <v>46169.25</v>
      </c>
      <c r="F82" s="19" t="s">
        <v>454</v>
      </c>
    </row>
    <row r="83" spans="1:6" ht="60">
      <c r="A83" s="18" t="s">
        <v>366</v>
      </c>
      <c r="B83" s="18" t="s">
        <v>4</v>
      </c>
      <c r="C83" s="19" t="s">
        <v>367</v>
      </c>
      <c r="D83" s="20">
        <v>46168.875</v>
      </c>
      <c r="E83" s="20">
        <v>46169.25</v>
      </c>
      <c r="F83" s="19" t="s">
        <v>368</v>
      </c>
    </row>
    <row r="84" spans="1:6" ht="90">
      <c r="A84" s="18" t="s">
        <v>267</v>
      </c>
      <c r="B84" s="18" t="s">
        <v>5</v>
      </c>
      <c r="C84" s="19" t="s">
        <v>268</v>
      </c>
      <c r="D84" s="20">
        <v>46168.875</v>
      </c>
      <c r="E84" s="20">
        <v>46169.25</v>
      </c>
      <c r="F84" s="19" t="s">
        <v>266</v>
      </c>
    </row>
    <row r="85" spans="1:6" ht="75">
      <c r="A85" s="18" t="s">
        <v>267</v>
      </c>
      <c r="B85" s="18" t="s">
        <v>2</v>
      </c>
      <c r="C85" s="19" t="s">
        <v>360</v>
      </c>
      <c r="D85" s="20">
        <v>46168.875</v>
      </c>
      <c r="E85" s="20">
        <v>46169.25</v>
      </c>
      <c r="F85" s="19" t="s">
        <v>361</v>
      </c>
    </row>
    <row r="86" spans="1:6" ht="75">
      <c r="A86" s="18" t="s">
        <v>83</v>
      </c>
      <c r="B86" s="18" t="s">
        <v>4</v>
      </c>
      <c r="C86" s="19" t="s">
        <v>84</v>
      </c>
      <c r="D86" s="20">
        <v>46168.8125</v>
      </c>
      <c r="E86" s="20">
        <v>46169.25</v>
      </c>
      <c r="F86" s="19" t="s">
        <v>85</v>
      </c>
    </row>
    <row r="87" spans="1:6" ht="75">
      <c r="A87" s="18" t="s">
        <v>83</v>
      </c>
      <c r="B87" s="18" t="s">
        <v>5</v>
      </c>
      <c r="C87" s="19" t="s">
        <v>86</v>
      </c>
      <c r="D87" s="20">
        <v>46168.8125</v>
      </c>
      <c r="E87" s="20">
        <v>46169.25</v>
      </c>
      <c r="F87" s="19" t="s">
        <v>87</v>
      </c>
    </row>
    <row r="88" spans="1:6" ht="75">
      <c r="A88" s="18" t="s">
        <v>83</v>
      </c>
      <c r="B88" s="18" t="s">
        <v>4</v>
      </c>
      <c r="C88" s="19" t="s">
        <v>444</v>
      </c>
      <c r="D88" s="20">
        <v>46168.833333333299</v>
      </c>
      <c r="E88" s="20">
        <v>46169.25</v>
      </c>
      <c r="F88" s="19" t="s">
        <v>445</v>
      </c>
    </row>
    <row r="89" spans="1:6" ht="75">
      <c r="A89" s="18" t="s">
        <v>83</v>
      </c>
      <c r="B89" s="18" t="s">
        <v>6</v>
      </c>
      <c r="C89" s="19" t="s">
        <v>489</v>
      </c>
      <c r="D89" s="20">
        <v>46168.875</v>
      </c>
      <c r="E89" s="20">
        <v>46169.25</v>
      </c>
      <c r="F89" s="19" t="s">
        <v>490</v>
      </c>
    </row>
    <row r="90" spans="1:6" ht="75">
      <c r="A90" s="18" t="s">
        <v>374</v>
      </c>
      <c r="B90" s="18" t="s">
        <v>6</v>
      </c>
      <c r="C90" s="19" t="s">
        <v>375</v>
      </c>
      <c r="D90" s="20">
        <v>46168.875</v>
      </c>
      <c r="E90" s="20">
        <v>46169.25</v>
      </c>
      <c r="F90" s="19" t="s">
        <v>376</v>
      </c>
    </row>
    <row r="91" spans="1:6" ht="75">
      <c r="A91" s="18" t="s">
        <v>462</v>
      </c>
      <c r="B91" s="18" t="s">
        <v>6</v>
      </c>
      <c r="C91" s="19" t="s">
        <v>463</v>
      </c>
      <c r="D91" s="20">
        <v>46168.875</v>
      </c>
      <c r="E91" s="20">
        <v>46169.25</v>
      </c>
      <c r="F91" s="19" t="s">
        <v>464</v>
      </c>
    </row>
    <row r="92" spans="1:6" ht="75">
      <c r="A92" s="18" t="s">
        <v>462</v>
      </c>
      <c r="B92" s="18" t="s">
        <v>2</v>
      </c>
      <c r="C92" s="19" t="s">
        <v>465</v>
      </c>
      <c r="D92" s="20">
        <v>46168.875</v>
      </c>
      <c r="E92" s="20">
        <v>46169.25</v>
      </c>
      <c r="F92" s="19" t="s">
        <v>466</v>
      </c>
    </row>
    <row r="93" spans="1:6" ht="75">
      <c r="A93" s="18" t="s">
        <v>459</v>
      </c>
      <c r="B93" s="18" t="s">
        <v>2</v>
      </c>
      <c r="C93" s="19" t="s">
        <v>460</v>
      </c>
      <c r="D93" s="20">
        <v>46168.875</v>
      </c>
      <c r="E93" s="20">
        <v>46169.25</v>
      </c>
      <c r="F93" s="19" t="s">
        <v>461</v>
      </c>
    </row>
    <row r="94" spans="1:6" ht="75">
      <c r="A94" s="18" t="s">
        <v>31</v>
      </c>
      <c r="B94" s="18" t="s">
        <v>4</v>
      </c>
      <c r="C94" s="19" t="s">
        <v>118</v>
      </c>
      <c r="D94" s="20">
        <v>46168.833333333299</v>
      </c>
      <c r="E94" s="20">
        <v>46169.25</v>
      </c>
      <c r="F94" s="19" t="s">
        <v>33</v>
      </c>
    </row>
    <row r="95" spans="1:6" ht="75">
      <c r="A95" s="18" t="s">
        <v>31</v>
      </c>
      <c r="B95" s="18" t="s">
        <v>5</v>
      </c>
      <c r="C95" s="19" t="s">
        <v>120</v>
      </c>
      <c r="D95" s="20">
        <v>46168.833333333299</v>
      </c>
      <c r="E95" s="20">
        <v>46169.25</v>
      </c>
      <c r="F95" s="19" t="s">
        <v>121</v>
      </c>
    </row>
    <row r="96" spans="1:6" ht="45">
      <c r="A96" s="18" t="s">
        <v>163</v>
      </c>
      <c r="B96" s="18" t="s">
        <v>2</v>
      </c>
      <c r="C96" s="19" t="s">
        <v>164</v>
      </c>
      <c r="D96" s="20">
        <v>46168.833333333299</v>
      </c>
      <c r="E96" s="20">
        <v>46169.25</v>
      </c>
      <c r="F96" s="19" t="s">
        <v>165</v>
      </c>
    </row>
    <row r="97" spans="1:6" ht="45">
      <c r="A97" s="18" t="s">
        <v>163</v>
      </c>
      <c r="B97" s="18" t="s">
        <v>2</v>
      </c>
      <c r="C97" s="19" t="s">
        <v>166</v>
      </c>
      <c r="D97" s="20">
        <v>46168.833333333299</v>
      </c>
      <c r="E97" s="20">
        <v>46169.25</v>
      </c>
      <c r="F97" s="19" t="s">
        <v>165</v>
      </c>
    </row>
    <row r="98" spans="1:6" ht="45">
      <c r="A98" s="18" t="s">
        <v>163</v>
      </c>
      <c r="B98" s="18" t="s">
        <v>2</v>
      </c>
      <c r="C98" s="19" t="s">
        <v>167</v>
      </c>
      <c r="D98" s="20">
        <v>46168.833333333299</v>
      </c>
      <c r="E98" s="20">
        <v>46169.25</v>
      </c>
      <c r="F98" s="19" t="s">
        <v>165</v>
      </c>
    </row>
    <row r="99" spans="1:6" ht="60">
      <c r="A99" s="18" t="s">
        <v>163</v>
      </c>
      <c r="B99" s="18" t="s">
        <v>2</v>
      </c>
      <c r="C99" s="19" t="s">
        <v>168</v>
      </c>
      <c r="D99" s="20">
        <v>46168.833333333299</v>
      </c>
      <c r="E99" s="20">
        <v>46169.25</v>
      </c>
      <c r="F99" s="19" t="s">
        <v>165</v>
      </c>
    </row>
    <row r="100" spans="1:6" ht="60">
      <c r="A100" s="18" t="s">
        <v>163</v>
      </c>
      <c r="B100" s="18" t="s">
        <v>2</v>
      </c>
      <c r="C100" s="19" t="s">
        <v>169</v>
      </c>
      <c r="D100" s="20">
        <v>46168.833333333299</v>
      </c>
      <c r="E100" s="20">
        <v>46169.25</v>
      </c>
      <c r="F100" s="19" t="s">
        <v>165</v>
      </c>
    </row>
    <row r="101" spans="1:6" ht="60">
      <c r="A101" s="18" t="s">
        <v>163</v>
      </c>
      <c r="B101" s="18" t="s">
        <v>2</v>
      </c>
      <c r="C101" s="19" t="s">
        <v>170</v>
      </c>
      <c r="D101" s="20">
        <v>46168.833333333299</v>
      </c>
      <c r="E101" s="20">
        <v>46169.25</v>
      </c>
      <c r="F101" s="19" t="s">
        <v>165</v>
      </c>
    </row>
    <row r="102" spans="1:6" ht="60">
      <c r="A102" s="18" t="s">
        <v>163</v>
      </c>
      <c r="B102" s="18" t="s">
        <v>2</v>
      </c>
      <c r="C102" s="19" t="s">
        <v>171</v>
      </c>
      <c r="D102" s="20">
        <v>46168.833333333299</v>
      </c>
      <c r="E102" s="20">
        <v>46169.25</v>
      </c>
      <c r="F102" s="19" t="s">
        <v>165</v>
      </c>
    </row>
    <row r="103" spans="1:6" ht="60">
      <c r="A103" s="18" t="s">
        <v>163</v>
      </c>
      <c r="B103" s="18" t="s">
        <v>2</v>
      </c>
      <c r="C103" s="19" t="s">
        <v>199</v>
      </c>
      <c r="D103" s="20">
        <v>46168.875</v>
      </c>
      <c r="E103" s="20">
        <v>46169.25</v>
      </c>
      <c r="F103" s="19" t="s">
        <v>200</v>
      </c>
    </row>
    <row r="104" spans="1:6" ht="60">
      <c r="A104" s="18" t="s">
        <v>481</v>
      </c>
      <c r="B104" s="18" t="s">
        <v>5</v>
      </c>
      <c r="C104" s="19" t="s">
        <v>482</v>
      </c>
      <c r="D104" s="20">
        <v>46168.833333333299</v>
      </c>
      <c r="E104" s="20">
        <v>46169.25</v>
      </c>
      <c r="F104" s="19" t="s">
        <v>483</v>
      </c>
    </row>
    <row r="105" spans="1:6" ht="75">
      <c r="A105" s="18" t="s">
        <v>481</v>
      </c>
      <c r="B105" s="18" t="s">
        <v>4</v>
      </c>
      <c r="C105" s="19" t="s">
        <v>498</v>
      </c>
      <c r="D105" s="20">
        <v>46168.875</v>
      </c>
      <c r="E105" s="20">
        <v>46169.25</v>
      </c>
      <c r="F105" s="19" t="s">
        <v>499</v>
      </c>
    </row>
    <row r="106" spans="1:6" ht="75">
      <c r="A106" s="18" t="s">
        <v>481</v>
      </c>
      <c r="B106" s="18" t="s">
        <v>4</v>
      </c>
      <c r="C106" s="19" t="s">
        <v>500</v>
      </c>
      <c r="D106" s="20">
        <v>46168.875</v>
      </c>
      <c r="E106" s="20">
        <v>46169.25</v>
      </c>
      <c r="F106" s="19" t="s">
        <v>499</v>
      </c>
    </row>
    <row r="107" spans="1:6" ht="60">
      <c r="A107" s="18" t="s">
        <v>481</v>
      </c>
      <c r="B107" s="18" t="s">
        <v>5</v>
      </c>
      <c r="C107" s="19" t="s">
        <v>501</v>
      </c>
      <c r="D107" s="20">
        <v>46168.875</v>
      </c>
      <c r="E107" s="20">
        <v>46169.25</v>
      </c>
      <c r="F107" s="19" t="s">
        <v>499</v>
      </c>
    </row>
    <row r="108" spans="1:6" ht="60">
      <c r="A108" s="18" t="s">
        <v>481</v>
      </c>
      <c r="B108" s="18" t="s">
        <v>4</v>
      </c>
      <c r="C108" s="19" t="s">
        <v>502</v>
      </c>
      <c r="D108" s="20">
        <v>46168.875</v>
      </c>
      <c r="E108" s="20">
        <v>46169.25</v>
      </c>
      <c r="F108" s="19" t="s">
        <v>499</v>
      </c>
    </row>
    <row r="109" spans="1:6" ht="60">
      <c r="A109" s="18" t="s">
        <v>484</v>
      </c>
      <c r="B109" s="18" t="s">
        <v>6</v>
      </c>
      <c r="C109" s="19" t="s">
        <v>485</v>
      </c>
      <c r="D109" s="20">
        <v>46168.875</v>
      </c>
      <c r="E109" s="20">
        <v>46169.25</v>
      </c>
      <c r="F109" s="19" t="s">
        <v>486</v>
      </c>
    </row>
    <row r="110" spans="1:6" ht="60">
      <c r="A110" s="18" t="s">
        <v>484</v>
      </c>
      <c r="B110" s="18" t="s">
        <v>2</v>
      </c>
      <c r="C110" s="19" t="s">
        <v>491</v>
      </c>
      <c r="D110" s="20">
        <v>46168.875</v>
      </c>
      <c r="E110" s="20">
        <v>46169.25</v>
      </c>
      <c r="F110" s="19" t="s">
        <v>492</v>
      </c>
    </row>
    <row r="111" spans="1:6" ht="60">
      <c r="A111" s="18" t="s">
        <v>23</v>
      </c>
      <c r="B111" s="18" t="s">
        <v>5</v>
      </c>
      <c r="C111" s="19" t="s">
        <v>513</v>
      </c>
      <c r="D111" s="20">
        <v>46168.833333333299</v>
      </c>
      <c r="E111" s="20">
        <v>46169.25</v>
      </c>
      <c r="F111" s="19" t="s">
        <v>89</v>
      </c>
    </row>
    <row r="112" spans="1:6" ht="60">
      <c r="A112" s="18" t="s">
        <v>23</v>
      </c>
      <c r="B112" s="18" t="s">
        <v>4</v>
      </c>
      <c r="C112" s="19" t="s">
        <v>88</v>
      </c>
      <c r="D112" s="20">
        <v>46168.833333333299</v>
      </c>
      <c r="E112" s="20">
        <v>46169.25</v>
      </c>
      <c r="F112" s="19" t="s">
        <v>89</v>
      </c>
    </row>
    <row r="113" spans="1:6" ht="45">
      <c r="A113" s="18" t="s">
        <v>23</v>
      </c>
      <c r="B113" s="18" t="s">
        <v>4</v>
      </c>
      <c r="C113" s="19" t="s">
        <v>90</v>
      </c>
      <c r="D113" s="20">
        <v>46168.833333333299</v>
      </c>
      <c r="E113" s="20">
        <v>46169.25</v>
      </c>
      <c r="F113" s="19" t="s">
        <v>91</v>
      </c>
    </row>
    <row r="114" spans="1:6" ht="45">
      <c r="A114" s="18" t="s">
        <v>23</v>
      </c>
      <c r="B114" s="18" t="s">
        <v>4</v>
      </c>
      <c r="C114" s="19" t="s">
        <v>92</v>
      </c>
      <c r="D114" s="20">
        <v>46168.833333333299</v>
      </c>
      <c r="E114" s="20">
        <v>46169.25</v>
      </c>
      <c r="F114" s="19" t="s">
        <v>91</v>
      </c>
    </row>
    <row r="115" spans="1:6" ht="45">
      <c r="A115" s="18" t="s">
        <v>23</v>
      </c>
      <c r="B115" s="18" t="s">
        <v>4</v>
      </c>
      <c r="C115" s="19" t="s">
        <v>93</v>
      </c>
      <c r="D115" s="20">
        <v>46168.833333333299</v>
      </c>
      <c r="E115" s="20">
        <v>46169.25</v>
      </c>
      <c r="F115" s="19" t="s">
        <v>94</v>
      </c>
    </row>
    <row r="116" spans="1:6" ht="60">
      <c r="A116" s="18" t="s">
        <v>478</v>
      </c>
      <c r="B116" s="18" t="s">
        <v>28</v>
      </c>
      <c r="C116" s="19" t="s">
        <v>479</v>
      </c>
      <c r="D116" s="20">
        <v>46168.875</v>
      </c>
      <c r="E116" s="20">
        <v>46169.25</v>
      </c>
      <c r="F116" s="19" t="s">
        <v>480</v>
      </c>
    </row>
    <row r="117" spans="1:6" ht="60">
      <c r="A117" s="18" t="s">
        <v>128</v>
      </c>
      <c r="B117" s="18" t="s">
        <v>6</v>
      </c>
      <c r="C117" s="19" t="s">
        <v>129</v>
      </c>
      <c r="D117" s="20">
        <v>46168.833333333299</v>
      </c>
      <c r="E117" s="20">
        <v>46168.999305555597</v>
      </c>
      <c r="F117" s="19" t="s">
        <v>130</v>
      </c>
    </row>
    <row r="118" spans="1:6" ht="60">
      <c r="A118" s="18" t="s">
        <v>128</v>
      </c>
      <c r="B118" s="18" t="s">
        <v>2</v>
      </c>
      <c r="C118" s="19" t="s">
        <v>131</v>
      </c>
      <c r="D118" s="20">
        <v>46169.000694444403</v>
      </c>
      <c r="E118" s="20">
        <v>46169.25</v>
      </c>
      <c r="F118" s="19" t="s">
        <v>130</v>
      </c>
    </row>
    <row r="119" spans="1:6" ht="60">
      <c r="A119" s="18" t="s">
        <v>128</v>
      </c>
      <c r="B119" s="18" t="s">
        <v>6</v>
      </c>
      <c r="C119" s="19" t="s">
        <v>189</v>
      </c>
      <c r="D119" s="20">
        <v>46168.833333333299</v>
      </c>
      <c r="E119" s="20">
        <v>46169.25</v>
      </c>
      <c r="F119" s="19" t="s">
        <v>190</v>
      </c>
    </row>
    <row r="120" spans="1:6" ht="45">
      <c r="A120" s="18" t="s">
        <v>128</v>
      </c>
      <c r="B120" s="18" t="s">
        <v>2</v>
      </c>
      <c r="C120" s="19" t="s">
        <v>191</v>
      </c>
      <c r="D120" s="20">
        <v>46168.833333333299</v>
      </c>
      <c r="E120" s="20">
        <v>46169.25</v>
      </c>
      <c r="F120" s="19" t="s">
        <v>190</v>
      </c>
    </row>
    <row r="121" spans="1:6" ht="45">
      <c r="A121" s="18" t="s">
        <v>128</v>
      </c>
      <c r="B121" s="18" t="s">
        <v>28</v>
      </c>
      <c r="C121" s="19" t="s">
        <v>473</v>
      </c>
      <c r="D121" s="20">
        <v>46168.833333333299</v>
      </c>
      <c r="E121" s="20">
        <v>46169.25</v>
      </c>
      <c r="F121" s="19" t="s">
        <v>474</v>
      </c>
    </row>
    <row r="122" spans="1:6" ht="45">
      <c r="A122" s="18" t="s">
        <v>503</v>
      </c>
      <c r="B122" s="18" t="s">
        <v>5</v>
      </c>
      <c r="C122" s="19" t="s">
        <v>504</v>
      </c>
      <c r="D122" s="20">
        <v>46168.833333333299</v>
      </c>
      <c r="E122" s="20">
        <v>46169.208333333299</v>
      </c>
      <c r="F122" s="19" t="s">
        <v>505</v>
      </c>
    </row>
    <row r="123" spans="1:6" ht="45">
      <c r="A123" s="18" t="s">
        <v>503</v>
      </c>
      <c r="B123" s="18" t="s">
        <v>4</v>
      </c>
      <c r="C123" s="19" t="s">
        <v>816</v>
      </c>
      <c r="D123" s="20">
        <v>46168.833333333299</v>
      </c>
      <c r="E123" s="20">
        <v>46169.208333333299</v>
      </c>
      <c r="F123" s="19" t="s">
        <v>506</v>
      </c>
    </row>
    <row r="124" spans="1:6" ht="45">
      <c r="A124" s="18" t="s">
        <v>269</v>
      </c>
      <c r="B124" s="18" t="s">
        <v>5</v>
      </c>
      <c r="C124" s="19" t="s">
        <v>270</v>
      </c>
      <c r="D124" s="20">
        <v>46168.833333333299</v>
      </c>
      <c r="E124" s="20">
        <v>46169.25</v>
      </c>
      <c r="F124" s="19" t="s">
        <v>271</v>
      </c>
    </row>
    <row r="125" spans="1:6" ht="45">
      <c r="A125" s="18" t="s">
        <v>507</v>
      </c>
      <c r="B125" s="18" t="s">
        <v>4</v>
      </c>
      <c r="C125" s="19" t="s">
        <v>508</v>
      </c>
      <c r="D125" s="20">
        <v>46168.833333333299</v>
      </c>
      <c r="E125" s="20">
        <v>46169.208333333299</v>
      </c>
      <c r="F125" s="19" t="s">
        <v>509</v>
      </c>
    </row>
    <row r="126" spans="1:6" ht="45">
      <c r="A126" s="18" t="s">
        <v>159</v>
      </c>
      <c r="B126" s="18" t="s">
        <v>4</v>
      </c>
      <c r="C126" s="19" t="s">
        <v>160</v>
      </c>
      <c r="D126" s="20">
        <v>46168.833333333299</v>
      </c>
      <c r="E126" s="20">
        <v>46169.25</v>
      </c>
      <c r="F126" s="19" t="s">
        <v>161</v>
      </c>
    </row>
    <row r="127" spans="1:6" ht="45">
      <c r="A127" s="18" t="s">
        <v>159</v>
      </c>
      <c r="B127" s="18" t="s">
        <v>5</v>
      </c>
      <c r="C127" s="19" t="s">
        <v>162</v>
      </c>
      <c r="D127" s="20">
        <v>46168.833333333299</v>
      </c>
      <c r="E127" s="20">
        <v>46169.25</v>
      </c>
      <c r="F127" s="19" t="s">
        <v>161</v>
      </c>
    </row>
    <row r="128" spans="1:6" ht="45">
      <c r="A128" s="18" t="s">
        <v>159</v>
      </c>
      <c r="B128" s="18" t="s">
        <v>4</v>
      </c>
      <c r="C128" s="19" t="s">
        <v>197</v>
      </c>
      <c r="D128" s="20">
        <v>46168.833333333299</v>
      </c>
      <c r="E128" s="20">
        <v>46169.25</v>
      </c>
      <c r="F128" s="19" t="s">
        <v>198</v>
      </c>
    </row>
    <row r="129" spans="1:6" ht="45">
      <c r="A129" s="18" t="s">
        <v>280</v>
      </c>
      <c r="B129" s="18" t="s">
        <v>5</v>
      </c>
      <c r="C129" s="19" t="s">
        <v>281</v>
      </c>
      <c r="D129" s="20">
        <v>46168.875</v>
      </c>
      <c r="E129" s="20">
        <v>46169.25</v>
      </c>
      <c r="F129" s="19" t="s">
        <v>282</v>
      </c>
    </row>
    <row r="130" spans="1:6" ht="45">
      <c r="A130" s="18" t="s">
        <v>280</v>
      </c>
      <c r="B130" s="18" t="s">
        <v>4</v>
      </c>
      <c r="C130" s="19" t="s">
        <v>283</v>
      </c>
      <c r="D130" s="20">
        <v>46168.875</v>
      </c>
      <c r="E130" s="20">
        <v>46169.25</v>
      </c>
      <c r="F130" s="19" t="s">
        <v>282</v>
      </c>
    </row>
    <row r="131" spans="1:6" ht="45">
      <c r="A131" s="18" t="s">
        <v>280</v>
      </c>
      <c r="B131" s="18" t="s">
        <v>4</v>
      </c>
      <c r="C131" s="19" t="s">
        <v>284</v>
      </c>
      <c r="D131" s="20">
        <v>46168.875</v>
      </c>
      <c r="E131" s="20">
        <v>46169.25</v>
      </c>
      <c r="F131" s="19" t="s">
        <v>282</v>
      </c>
    </row>
    <row r="132" spans="1:6" ht="45">
      <c r="A132" s="18" t="s">
        <v>280</v>
      </c>
      <c r="B132" s="18" t="s">
        <v>5</v>
      </c>
      <c r="C132" s="19" t="s">
        <v>285</v>
      </c>
      <c r="D132" s="20">
        <v>46168.875</v>
      </c>
      <c r="E132" s="20">
        <v>46169.25</v>
      </c>
      <c r="F132" s="19" t="s">
        <v>282</v>
      </c>
    </row>
    <row r="133" spans="1:6" ht="45">
      <c r="A133" s="18" t="s">
        <v>280</v>
      </c>
      <c r="B133" s="18" t="s">
        <v>5</v>
      </c>
      <c r="C133" s="19" t="s">
        <v>286</v>
      </c>
      <c r="D133" s="20">
        <v>46168.875</v>
      </c>
      <c r="E133" s="20">
        <v>46169.25</v>
      </c>
      <c r="F133" s="19" t="s">
        <v>282</v>
      </c>
    </row>
    <row r="134" spans="1:6" ht="45">
      <c r="A134" s="18" t="s">
        <v>280</v>
      </c>
      <c r="B134" s="18" t="s">
        <v>5</v>
      </c>
      <c r="C134" s="19" t="s">
        <v>287</v>
      </c>
      <c r="D134" s="20">
        <v>46168.875</v>
      </c>
      <c r="E134" s="20">
        <v>46169.25</v>
      </c>
      <c r="F134" s="19" t="s">
        <v>282</v>
      </c>
    </row>
    <row r="135" spans="1:6" ht="45">
      <c r="A135" s="18" t="s">
        <v>304</v>
      </c>
      <c r="B135" s="18" t="s">
        <v>2</v>
      </c>
      <c r="C135" s="19" t="s">
        <v>305</v>
      </c>
      <c r="D135" s="20">
        <v>46168.875</v>
      </c>
      <c r="E135" s="20">
        <v>46169.25</v>
      </c>
      <c r="F135" s="19" t="s">
        <v>306</v>
      </c>
    </row>
    <row r="136" spans="1:6" ht="45">
      <c r="A136" s="18" t="s">
        <v>295</v>
      </c>
      <c r="B136" s="18" t="s">
        <v>2</v>
      </c>
      <c r="C136" s="19" t="s">
        <v>296</v>
      </c>
      <c r="D136" s="20">
        <v>46168.875</v>
      </c>
      <c r="E136" s="20">
        <v>46169.208333333299</v>
      </c>
      <c r="F136" s="19" t="s">
        <v>297</v>
      </c>
    </row>
    <row r="137" spans="1:6" ht="45">
      <c r="A137" s="18" t="s">
        <v>295</v>
      </c>
      <c r="B137" s="18" t="s">
        <v>2</v>
      </c>
      <c r="C137" s="19" t="s">
        <v>298</v>
      </c>
      <c r="D137" s="20">
        <v>46168.875</v>
      </c>
      <c r="E137" s="20">
        <v>46169.208333333299</v>
      </c>
      <c r="F137" s="19" t="s">
        <v>297</v>
      </c>
    </row>
    <row r="138" spans="1:6" ht="45">
      <c r="A138" s="18" t="s">
        <v>295</v>
      </c>
      <c r="B138" s="18" t="s">
        <v>2</v>
      </c>
      <c r="C138" s="19" t="s">
        <v>299</v>
      </c>
      <c r="D138" s="20">
        <v>46168.875</v>
      </c>
      <c r="E138" s="20">
        <v>46169.208333333299</v>
      </c>
      <c r="F138" s="19" t="s">
        <v>297</v>
      </c>
    </row>
    <row r="139" spans="1:6" ht="45">
      <c r="A139" s="18" t="s">
        <v>215</v>
      </c>
      <c r="B139" s="18" t="s">
        <v>4</v>
      </c>
      <c r="C139" s="19" t="s">
        <v>216</v>
      </c>
      <c r="D139" s="20">
        <v>46168.833333333299</v>
      </c>
      <c r="E139" s="20">
        <v>46169.25</v>
      </c>
      <c r="F139" s="19" t="s">
        <v>217</v>
      </c>
    </row>
    <row r="140" spans="1:6" ht="45">
      <c r="A140" s="18" t="s">
        <v>215</v>
      </c>
      <c r="B140" s="18" t="s">
        <v>4</v>
      </c>
      <c r="C140" s="19" t="s">
        <v>218</v>
      </c>
      <c r="D140" s="20">
        <v>46168.833333333299</v>
      </c>
      <c r="E140" s="20">
        <v>46169.25</v>
      </c>
      <c r="F140" s="19" t="s">
        <v>217</v>
      </c>
    </row>
    <row r="141" spans="1:6" ht="45">
      <c r="A141" s="18" t="s">
        <v>215</v>
      </c>
      <c r="B141" s="18" t="s">
        <v>4</v>
      </c>
      <c r="C141" s="19" t="s">
        <v>219</v>
      </c>
      <c r="D141" s="20">
        <v>46168.833333333299</v>
      </c>
      <c r="E141" s="20">
        <v>46169.25</v>
      </c>
      <c r="F141" s="19" t="s">
        <v>217</v>
      </c>
    </row>
    <row r="142" spans="1:6" ht="45">
      <c r="A142" s="18" t="s">
        <v>215</v>
      </c>
      <c r="B142" s="18" t="s">
        <v>5</v>
      </c>
      <c r="C142" s="19" t="s">
        <v>220</v>
      </c>
      <c r="D142" s="20">
        <v>46168.833333333299</v>
      </c>
      <c r="E142" s="20">
        <v>46169.25</v>
      </c>
      <c r="F142" s="19" t="s">
        <v>221</v>
      </c>
    </row>
    <row r="143" spans="1:6" ht="30">
      <c r="A143" s="18" t="s">
        <v>215</v>
      </c>
      <c r="B143" s="18" t="s">
        <v>5</v>
      </c>
      <c r="C143" s="19" t="s">
        <v>222</v>
      </c>
      <c r="D143" s="20">
        <v>46168.833333333299</v>
      </c>
      <c r="E143" s="20">
        <v>46169.25</v>
      </c>
      <c r="F143" s="19" t="s">
        <v>221</v>
      </c>
    </row>
    <row r="144" spans="1:6" ht="45">
      <c r="A144" s="18" t="s">
        <v>215</v>
      </c>
      <c r="B144" s="18" t="s">
        <v>5</v>
      </c>
      <c r="C144" s="19" t="s">
        <v>223</v>
      </c>
      <c r="D144" s="20">
        <v>46168.833333333299</v>
      </c>
      <c r="E144" s="20">
        <v>46169.25</v>
      </c>
      <c r="F144" s="19" t="s">
        <v>221</v>
      </c>
    </row>
    <row r="145" spans="1:6" ht="45">
      <c r="A145" s="18" t="s">
        <v>205</v>
      </c>
      <c r="B145" s="18" t="s">
        <v>5</v>
      </c>
      <c r="C145" s="19" t="s">
        <v>206</v>
      </c>
      <c r="D145" s="20">
        <v>46168.833333333299</v>
      </c>
      <c r="E145" s="20">
        <v>46169.25</v>
      </c>
      <c r="F145" s="19" t="s">
        <v>207</v>
      </c>
    </row>
    <row r="146" spans="1:6" ht="45">
      <c r="A146" s="18" t="s">
        <v>205</v>
      </c>
      <c r="B146" s="18" t="s">
        <v>5</v>
      </c>
      <c r="C146" s="19" t="s">
        <v>208</v>
      </c>
      <c r="D146" s="20">
        <v>46168.833333333299</v>
      </c>
      <c r="E146" s="20">
        <v>46169.25</v>
      </c>
      <c r="F146" s="19" t="s">
        <v>207</v>
      </c>
    </row>
    <row r="147" spans="1:6" ht="45">
      <c r="A147" s="18" t="s">
        <v>240</v>
      </c>
      <c r="B147" s="18" t="s">
        <v>5</v>
      </c>
      <c r="C147" s="19" t="s">
        <v>241</v>
      </c>
      <c r="D147" s="20">
        <v>46168.833333333299</v>
      </c>
      <c r="E147" s="20">
        <v>46169.25</v>
      </c>
      <c r="F147" s="19" t="s">
        <v>242</v>
      </c>
    </row>
    <row r="148" spans="1:6" ht="45">
      <c r="A148" s="18" t="s">
        <v>240</v>
      </c>
      <c r="B148" s="18" t="s">
        <v>5</v>
      </c>
      <c r="C148" s="19" t="s">
        <v>243</v>
      </c>
      <c r="D148" s="20">
        <v>46168.833333333299</v>
      </c>
      <c r="E148" s="20">
        <v>46169.25</v>
      </c>
      <c r="F148" s="19" t="s">
        <v>244</v>
      </c>
    </row>
    <row r="149" spans="1:6" ht="45">
      <c r="A149" s="18" t="s">
        <v>510</v>
      </c>
      <c r="B149" s="18" t="s">
        <v>5</v>
      </c>
      <c r="C149" s="19" t="s">
        <v>511</v>
      </c>
      <c r="D149" s="20">
        <v>46168.833333333299</v>
      </c>
      <c r="E149" s="20">
        <v>46169.208333333299</v>
      </c>
      <c r="F149" s="19" t="s">
        <v>512</v>
      </c>
    </row>
    <row r="150" spans="1:6" ht="45">
      <c r="A150" s="18" t="s">
        <v>46</v>
      </c>
      <c r="B150" s="18" t="s">
        <v>6</v>
      </c>
      <c r="C150" s="19" t="s">
        <v>124</v>
      </c>
      <c r="D150" s="20">
        <v>46168.916666666701</v>
      </c>
      <c r="E150" s="20">
        <v>46169.208333333299</v>
      </c>
      <c r="F150" s="19" t="s">
        <v>125</v>
      </c>
    </row>
    <row r="151" spans="1:6" ht="45">
      <c r="A151" s="18" t="s">
        <v>46</v>
      </c>
      <c r="B151" s="18" t="s">
        <v>6</v>
      </c>
      <c r="C151" s="19" t="s">
        <v>173</v>
      </c>
      <c r="D151" s="20">
        <v>46168.833333333299</v>
      </c>
      <c r="E151" s="20">
        <v>46169.25</v>
      </c>
      <c r="F151" s="19" t="s">
        <v>174</v>
      </c>
    </row>
    <row r="152" spans="1:6" ht="45">
      <c r="A152" s="18" t="s">
        <v>46</v>
      </c>
      <c r="B152" s="18" t="s">
        <v>6</v>
      </c>
      <c r="C152" s="19" t="s">
        <v>175</v>
      </c>
      <c r="D152" s="20">
        <v>46168.833333333299</v>
      </c>
      <c r="E152" s="20">
        <v>46169.25</v>
      </c>
      <c r="F152" s="19" t="s">
        <v>174</v>
      </c>
    </row>
    <row r="153" spans="1:6" ht="45">
      <c r="A153" s="18" t="s">
        <v>46</v>
      </c>
      <c r="B153" s="18" t="s">
        <v>6</v>
      </c>
      <c r="C153" s="19" t="s">
        <v>192</v>
      </c>
      <c r="D153" s="20">
        <v>46168.833333333299</v>
      </c>
      <c r="E153" s="20">
        <v>46169.25</v>
      </c>
      <c r="F153" s="19" t="s">
        <v>193</v>
      </c>
    </row>
    <row r="154" spans="1:6" ht="45">
      <c r="A154" s="18" t="s">
        <v>46</v>
      </c>
      <c r="B154" s="18" t="s">
        <v>6</v>
      </c>
      <c r="C154" s="19" t="s">
        <v>194</v>
      </c>
      <c r="D154" s="20">
        <v>46168.833333333299</v>
      </c>
      <c r="E154" s="20">
        <v>46169.25</v>
      </c>
      <c r="F154" s="19" t="s">
        <v>193</v>
      </c>
    </row>
    <row r="155" spans="1:6" ht="45">
      <c r="A155" s="18" t="s">
        <v>46</v>
      </c>
      <c r="B155" s="18" t="s">
        <v>6</v>
      </c>
      <c r="C155" s="19" t="s">
        <v>201</v>
      </c>
      <c r="D155" s="20">
        <v>46168.833333333299</v>
      </c>
      <c r="E155" s="20">
        <v>46169.208333333299</v>
      </c>
      <c r="F155" s="19" t="s">
        <v>202</v>
      </c>
    </row>
    <row r="156" spans="1:6" ht="45">
      <c r="A156" s="18" t="s">
        <v>46</v>
      </c>
      <c r="B156" s="18" t="s">
        <v>2</v>
      </c>
      <c r="C156" s="19" t="s">
        <v>203</v>
      </c>
      <c r="D156" s="20">
        <v>46168.833333333299</v>
      </c>
      <c r="E156" s="20">
        <v>46169.25</v>
      </c>
      <c r="F156" s="19" t="s">
        <v>204</v>
      </c>
    </row>
    <row r="157" spans="1:6" ht="45">
      <c r="A157" s="18" t="s">
        <v>46</v>
      </c>
      <c r="B157" s="18" t="s">
        <v>2</v>
      </c>
      <c r="C157" s="19" t="s">
        <v>224</v>
      </c>
      <c r="D157" s="20">
        <v>46168.833333333299</v>
      </c>
      <c r="E157" s="20">
        <v>46169.25</v>
      </c>
      <c r="F157" s="19" t="s">
        <v>225</v>
      </c>
    </row>
    <row r="158" spans="1:6" ht="45">
      <c r="A158" s="18" t="s">
        <v>46</v>
      </c>
      <c r="B158" s="18" t="s">
        <v>2</v>
      </c>
      <c r="C158" s="19" t="s">
        <v>226</v>
      </c>
      <c r="D158" s="20">
        <v>46168.833333333299</v>
      </c>
      <c r="E158" s="20">
        <v>46169.25</v>
      </c>
      <c r="F158" s="19" t="s">
        <v>225</v>
      </c>
    </row>
    <row r="159" spans="1:6" ht="45">
      <c r="A159" s="18" t="s">
        <v>46</v>
      </c>
      <c r="B159" s="18" t="s">
        <v>2</v>
      </c>
      <c r="C159" s="19" t="s">
        <v>227</v>
      </c>
      <c r="D159" s="20">
        <v>46168.833333333299</v>
      </c>
      <c r="E159" s="20">
        <v>46169.25</v>
      </c>
      <c r="F159" s="19" t="s">
        <v>225</v>
      </c>
    </row>
    <row r="160" spans="1:6" ht="60">
      <c r="A160" s="18" t="s">
        <v>46</v>
      </c>
      <c r="B160" s="18" t="s">
        <v>2</v>
      </c>
      <c r="C160" s="19" t="s">
        <v>228</v>
      </c>
      <c r="D160" s="20">
        <v>46168.833333333299</v>
      </c>
      <c r="E160" s="20">
        <v>46169.25</v>
      </c>
      <c r="F160" s="19" t="s">
        <v>229</v>
      </c>
    </row>
    <row r="161" spans="1:6" ht="30">
      <c r="A161" s="18" t="s">
        <v>46</v>
      </c>
      <c r="B161" s="18" t="s">
        <v>6</v>
      </c>
      <c r="C161" s="19" t="s">
        <v>230</v>
      </c>
      <c r="D161" s="20">
        <v>46168.916666666701</v>
      </c>
      <c r="E161" s="20">
        <v>46169.25</v>
      </c>
      <c r="F161" s="19" t="s">
        <v>231</v>
      </c>
    </row>
    <row r="162" spans="1:6" ht="30">
      <c r="A162" s="18" t="s">
        <v>46</v>
      </c>
      <c r="B162" s="18" t="s">
        <v>6</v>
      </c>
      <c r="C162" s="19" t="s">
        <v>232</v>
      </c>
      <c r="D162" s="20">
        <v>46168.916666666701</v>
      </c>
      <c r="E162" s="20">
        <v>46169.25</v>
      </c>
      <c r="F162" s="19" t="s">
        <v>231</v>
      </c>
    </row>
    <row r="163" spans="1:6" ht="60">
      <c r="A163" s="18" t="s">
        <v>46</v>
      </c>
      <c r="B163" s="18" t="s">
        <v>6</v>
      </c>
      <c r="C163" s="19" t="s">
        <v>233</v>
      </c>
      <c r="D163" s="20">
        <v>46168.916666666701</v>
      </c>
      <c r="E163" s="20">
        <v>46169.25</v>
      </c>
      <c r="F163" s="19" t="s">
        <v>231</v>
      </c>
    </row>
    <row r="164" spans="1:6" ht="60">
      <c r="A164" s="18" t="s">
        <v>46</v>
      </c>
      <c r="B164" s="18" t="s">
        <v>6</v>
      </c>
      <c r="C164" s="19" t="s">
        <v>234</v>
      </c>
      <c r="D164" s="20">
        <v>46168.916666666701</v>
      </c>
      <c r="E164" s="20">
        <v>46169.25</v>
      </c>
      <c r="F164" s="19" t="s">
        <v>231</v>
      </c>
    </row>
    <row r="165" spans="1:6" ht="30">
      <c r="A165" s="18" t="s">
        <v>46</v>
      </c>
      <c r="B165" s="18" t="s">
        <v>6</v>
      </c>
      <c r="C165" s="19" t="s">
        <v>235</v>
      </c>
      <c r="D165" s="20">
        <v>46168.916666666701</v>
      </c>
      <c r="E165" s="20">
        <v>46169.25</v>
      </c>
      <c r="F165" s="19" t="s">
        <v>231</v>
      </c>
    </row>
    <row r="166" spans="1:6" ht="30">
      <c r="A166" s="18" t="s">
        <v>46</v>
      </c>
      <c r="B166" s="18" t="s">
        <v>2</v>
      </c>
      <c r="C166" s="19" t="s">
        <v>236</v>
      </c>
      <c r="D166" s="20">
        <v>46168.833333333299</v>
      </c>
      <c r="E166" s="20">
        <v>46169.25</v>
      </c>
      <c r="F166" s="19" t="s">
        <v>237</v>
      </c>
    </row>
    <row r="167" spans="1:6" ht="45">
      <c r="A167" s="18" t="s">
        <v>46</v>
      </c>
      <c r="B167" s="18" t="s">
        <v>6</v>
      </c>
      <c r="C167" s="19" t="s">
        <v>238</v>
      </c>
      <c r="D167" s="20">
        <v>46168.854166666701</v>
      </c>
      <c r="E167" s="20">
        <v>46169.25</v>
      </c>
      <c r="F167" s="19" t="s">
        <v>239</v>
      </c>
    </row>
    <row r="168" spans="1:6" ht="45">
      <c r="A168" s="18" t="s">
        <v>46</v>
      </c>
      <c r="B168" s="18" t="s">
        <v>2</v>
      </c>
      <c r="C168" s="19" t="s">
        <v>433</v>
      </c>
      <c r="D168" s="20">
        <v>46168.916666666701</v>
      </c>
      <c r="E168" s="20">
        <v>46169.229166666701</v>
      </c>
      <c r="F168" s="19" t="s">
        <v>434</v>
      </c>
    </row>
    <row r="169" spans="1:6" ht="45">
      <c r="A169" s="18" t="s">
        <v>99</v>
      </c>
      <c r="B169" s="18" t="s">
        <v>6</v>
      </c>
      <c r="C169" s="19" t="s">
        <v>100</v>
      </c>
      <c r="D169" s="20">
        <v>46168.875</v>
      </c>
      <c r="E169" s="20">
        <v>46169.208333333299</v>
      </c>
      <c r="F169" s="19" t="s">
        <v>101</v>
      </c>
    </row>
    <row r="170" spans="1:6" ht="30">
      <c r="A170" s="18" t="s">
        <v>99</v>
      </c>
      <c r="B170" s="18" t="s">
        <v>2</v>
      </c>
      <c r="C170" s="19" t="s">
        <v>112</v>
      </c>
      <c r="D170" s="20">
        <v>46168.875</v>
      </c>
      <c r="E170" s="20">
        <v>46169.208333333299</v>
      </c>
      <c r="F170" s="19" t="s">
        <v>113</v>
      </c>
    </row>
    <row r="171" spans="1:6" ht="30">
      <c r="A171" s="18" t="s">
        <v>394</v>
      </c>
      <c r="B171" s="18" t="s">
        <v>5</v>
      </c>
      <c r="C171" s="19" t="s">
        <v>395</v>
      </c>
      <c r="D171" s="20">
        <v>46168.833333333299</v>
      </c>
      <c r="E171" s="20">
        <v>46169.25</v>
      </c>
      <c r="F171" s="19" t="s">
        <v>396</v>
      </c>
    </row>
    <row r="172" spans="1:6" ht="30">
      <c r="A172" s="18" t="s">
        <v>72</v>
      </c>
      <c r="B172" s="18" t="s">
        <v>5</v>
      </c>
      <c r="C172" s="19" t="s">
        <v>385</v>
      </c>
      <c r="D172" s="20">
        <v>46168.833333333299</v>
      </c>
      <c r="E172" s="20">
        <v>46169.208333333299</v>
      </c>
      <c r="F172" s="19" t="s">
        <v>386</v>
      </c>
    </row>
    <row r="173" spans="1:6" ht="30">
      <c r="A173" s="18" t="s">
        <v>72</v>
      </c>
      <c r="B173" s="18" t="s">
        <v>5</v>
      </c>
      <c r="C173" s="19" t="s">
        <v>387</v>
      </c>
      <c r="D173" s="20">
        <v>46168.833333333299</v>
      </c>
      <c r="E173" s="20">
        <v>46169.208333333299</v>
      </c>
      <c r="F173" s="19" t="s">
        <v>386</v>
      </c>
    </row>
    <row r="174" spans="1:6" ht="30">
      <c r="A174" s="18" t="s">
        <v>72</v>
      </c>
      <c r="B174" s="18" t="s">
        <v>4</v>
      </c>
      <c r="C174" s="19" t="s">
        <v>73</v>
      </c>
      <c r="D174" s="20">
        <v>46162.25</v>
      </c>
      <c r="E174" s="20">
        <v>46168.833333333299</v>
      </c>
      <c r="F174" s="19" t="s">
        <v>74</v>
      </c>
    </row>
    <row r="175" spans="1:6" ht="30">
      <c r="A175" s="18" t="s">
        <v>72</v>
      </c>
      <c r="B175" s="18" t="s">
        <v>4</v>
      </c>
      <c r="C175" s="19" t="s">
        <v>399</v>
      </c>
      <c r="D175" s="20">
        <v>46168.833333333299</v>
      </c>
      <c r="E175" s="20">
        <v>46169.25</v>
      </c>
      <c r="F175" s="19" t="s">
        <v>74</v>
      </c>
    </row>
    <row r="176" spans="1:6" ht="30">
      <c r="A176" s="18" t="s">
        <v>72</v>
      </c>
      <c r="B176" s="18" t="s">
        <v>5</v>
      </c>
      <c r="C176" s="19" t="s">
        <v>400</v>
      </c>
      <c r="D176" s="20">
        <v>46168.833333333299</v>
      </c>
      <c r="E176" s="20">
        <v>46169.25</v>
      </c>
      <c r="F176" s="19" t="s">
        <v>74</v>
      </c>
    </row>
    <row r="177" spans="1:6" ht="30">
      <c r="A177" s="18" t="s">
        <v>72</v>
      </c>
      <c r="B177" s="18" t="s">
        <v>4</v>
      </c>
      <c r="C177" s="19" t="s">
        <v>408</v>
      </c>
      <c r="D177" s="20">
        <v>46168.916666666701</v>
      </c>
      <c r="E177" s="20">
        <v>46169.229166666701</v>
      </c>
      <c r="F177" s="19" t="s">
        <v>409</v>
      </c>
    </row>
    <row r="178" spans="1:6" ht="30">
      <c r="A178" s="18" t="s">
        <v>72</v>
      </c>
      <c r="B178" s="18" t="s">
        <v>4</v>
      </c>
      <c r="C178" s="19" t="s">
        <v>410</v>
      </c>
      <c r="D178" s="20">
        <v>46168.916666666701</v>
      </c>
      <c r="E178" s="20">
        <v>46169.229166666701</v>
      </c>
      <c r="F178" s="19" t="s">
        <v>409</v>
      </c>
    </row>
    <row r="179" spans="1:6" ht="30">
      <c r="A179" s="18" t="s">
        <v>379</v>
      </c>
      <c r="B179" s="18" t="s">
        <v>6</v>
      </c>
      <c r="C179" s="19" t="s">
        <v>380</v>
      </c>
      <c r="D179" s="20">
        <v>46168.833333333299</v>
      </c>
      <c r="E179" s="20">
        <v>46169.25</v>
      </c>
      <c r="F179" s="19" t="s">
        <v>381</v>
      </c>
    </row>
    <row r="180" spans="1:6" ht="30">
      <c r="A180" s="18" t="s">
        <v>403</v>
      </c>
      <c r="B180" s="18" t="s">
        <v>8</v>
      </c>
      <c r="C180" s="19" t="s">
        <v>404</v>
      </c>
      <c r="D180" s="20">
        <v>46168.916666666701</v>
      </c>
      <c r="E180" s="20">
        <v>46169.229166666701</v>
      </c>
      <c r="F180" s="19" t="s">
        <v>405</v>
      </c>
    </row>
    <row r="181" spans="1:6" ht="30">
      <c r="A181" s="18" t="s">
        <v>403</v>
      </c>
      <c r="B181" s="18" t="s">
        <v>7</v>
      </c>
      <c r="C181" s="19" t="s">
        <v>406</v>
      </c>
      <c r="D181" s="20">
        <v>46168.916666666701</v>
      </c>
      <c r="E181" s="20">
        <v>46169.229166666701</v>
      </c>
      <c r="F181" s="19" t="s">
        <v>407</v>
      </c>
    </row>
    <row r="182" spans="1:6" ht="30">
      <c r="A182" s="18" t="s">
        <v>403</v>
      </c>
      <c r="B182" s="18" t="s">
        <v>4</v>
      </c>
      <c r="C182" s="19" t="s">
        <v>411</v>
      </c>
      <c r="D182" s="20">
        <v>46168.916666666701</v>
      </c>
      <c r="E182" s="20">
        <v>46169.229166666701</v>
      </c>
      <c r="F182" s="19" t="s">
        <v>409</v>
      </c>
    </row>
    <row r="183" spans="1:6" ht="30">
      <c r="A183" s="18" t="s">
        <v>403</v>
      </c>
      <c r="B183" s="18" t="s">
        <v>8</v>
      </c>
      <c r="C183" s="19" t="s">
        <v>412</v>
      </c>
      <c r="D183" s="20">
        <v>46168.916666666701</v>
      </c>
      <c r="E183" s="20">
        <v>46169.229166666701</v>
      </c>
      <c r="F183" s="19" t="s">
        <v>413</v>
      </c>
    </row>
    <row r="184" spans="1:6" ht="30">
      <c r="A184" s="18" t="s">
        <v>403</v>
      </c>
      <c r="B184" s="18" t="s">
        <v>7</v>
      </c>
      <c r="C184" s="19" t="s">
        <v>428</v>
      </c>
      <c r="D184" s="20">
        <v>46168.916666666701</v>
      </c>
      <c r="E184" s="20">
        <v>46169.208333333299</v>
      </c>
      <c r="F184" s="19" t="s">
        <v>429</v>
      </c>
    </row>
    <row r="185" spans="1:6" ht="30">
      <c r="A185" s="18" t="s">
        <v>403</v>
      </c>
      <c r="B185" s="18" t="s">
        <v>7</v>
      </c>
      <c r="C185" s="19" t="s">
        <v>430</v>
      </c>
      <c r="D185" s="20">
        <v>46168.916666666701</v>
      </c>
      <c r="E185" s="20">
        <v>46169.208333333299</v>
      </c>
      <c r="F185" s="19" t="s">
        <v>429</v>
      </c>
    </row>
    <row r="186" spans="1:6" ht="45">
      <c r="A186" s="18" t="s">
        <v>403</v>
      </c>
      <c r="B186" s="18" t="s">
        <v>2</v>
      </c>
      <c r="C186" s="19" t="s">
        <v>431</v>
      </c>
      <c r="D186" s="20">
        <v>46168.916666666701</v>
      </c>
      <c r="E186" s="20">
        <v>46169.229166666701</v>
      </c>
      <c r="F186" s="19" t="s">
        <v>432</v>
      </c>
    </row>
    <row r="187" spans="1:6" ht="45">
      <c r="A187" s="18" t="s">
        <v>403</v>
      </c>
      <c r="B187" s="18" t="s">
        <v>7</v>
      </c>
      <c r="C187" s="19" t="s">
        <v>435</v>
      </c>
      <c r="D187" s="20">
        <v>46168.916666666701</v>
      </c>
      <c r="E187" s="20">
        <v>46169.229166666701</v>
      </c>
      <c r="F187" s="19" t="s">
        <v>436</v>
      </c>
    </row>
    <row r="188" spans="1:6" ht="30">
      <c r="A188" s="18" t="s">
        <v>403</v>
      </c>
      <c r="B188" s="18" t="s">
        <v>6</v>
      </c>
      <c r="C188" s="19" t="s">
        <v>437</v>
      </c>
      <c r="D188" s="20">
        <v>46168.916666666701</v>
      </c>
      <c r="E188" s="20">
        <v>46169.229166666701</v>
      </c>
      <c r="F188" s="19" t="s">
        <v>438</v>
      </c>
    </row>
    <row r="189" spans="1:6" ht="45">
      <c r="A189" s="18" t="s">
        <v>403</v>
      </c>
      <c r="B189" s="18" t="s">
        <v>2</v>
      </c>
      <c r="C189" s="19" t="s">
        <v>439</v>
      </c>
      <c r="D189" s="20">
        <v>46168.916666666701</v>
      </c>
      <c r="E189" s="20">
        <v>46169.229166666701</v>
      </c>
      <c r="F189" s="19" t="s">
        <v>440</v>
      </c>
    </row>
    <row r="190" spans="1:6" ht="45">
      <c r="A190" s="18" t="s">
        <v>328</v>
      </c>
      <c r="B190" s="18" t="s">
        <v>5</v>
      </c>
      <c r="C190" s="19" t="s">
        <v>329</v>
      </c>
      <c r="D190" s="20">
        <v>46168.916666666701</v>
      </c>
      <c r="E190" s="20">
        <v>46169.25</v>
      </c>
      <c r="F190" s="19" t="s">
        <v>330</v>
      </c>
    </row>
    <row r="191" spans="1:6" ht="30">
      <c r="A191" s="18" t="s">
        <v>328</v>
      </c>
      <c r="B191" s="18" t="s">
        <v>2</v>
      </c>
      <c r="C191" s="19" t="s">
        <v>331</v>
      </c>
      <c r="D191" s="20">
        <v>46168.916666666701</v>
      </c>
      <c r="E191" s="20">
        <v>46169.25</v>
      </c>
      <c r="F191" s="19" t="s">
        <v>330</v>
      </c>
    </row>
    <row r="192" spans="1:6" ht="45">
      <c r="A192" s="18" t="s">
        <v>328</v>
      </c>
      <c r="B192" s="18" t="s">
        <v>4</v>
      </c>
      <c r="C192" s="19" t="s">
        <v>340</v>
      </c>
      <c r="D192" s="20">
        <v>46168.875</v>
      </c>
      <c r="E192" s="20">
        <v>46169.25</v>
      </c>
      <c r="F192" s="19" t="s">
        <v>341</v>
      </c>
    </row>
    <row r="193" spans="1:6" ht="30">
      <c r="A193" s="18" t="s">
        <v>328</v>
      </c>
      <c r="B193" s="18" t="s">
        <v>28</v>
      </c>
      <c r="C193" s="19" t="s">
        <v>344</v>
      </c>
      <c r="D193" s="20">
        <v>46168.875</v>
      </c>
      <c r="E193" s="20">
        <v>46169.25</v>
      </c>
      <c r="F193" s="19" t="s">
        <v>341</v>
      </c>
    </row>
    <row r="194" spans="1:6" ht="30">
      <c r="A194" s="18" t="s">
        <v>342</v>
      </c>
      <c r="B194" s="18" t="s">
        <v>2</v>
      </c>
      <c r="C194" s="19" t="s">
        <v>343</v>
      </c>
      <c r="D194" s="20">
        <v>46168.875</v>
      </c>
      <c r="E194" s="20">
        <v>46169.25</v>
      </c>
      <c r="F194" s="19" t="s">
        <v>341</v>
      </c>
    </row>
    <row r="195" spans="1:6" ht="45">
      <c r="A195" s="18" t="s">
        <v>342</v>
      </c>
      <c r="B195" s="18" t="s">
        <v>6</v>
      </c>
      <c r="C195" s="19" t="s">
        <v>345</v>
      </c>
      <c r="D195" s="20">
        <v>46168.875</v>
      </c>
      <c r="E195" s="20">
        <v>46169.25</v>
      </c>
      <c r="F195" s="19" t="s">
        <v>341</v>
      </c>
    </row>
    <row r="196" spans="1:6" ht="45">
      <c r="A196" s="18" t="s">
        <v>346</v>
      </c>
      <c r="B196" s="18" t="s">
        <v>6</v>
      </c>
      <c r="C196" s="19" t="s">
        <v>347</v>
      </c>
      <c r="D196" s="20">
        <v>46168.875</v>
      </c>
      <c r="E196" s="20">
        <v>46169.25</v>
      </c>
      <c r="F196" s="19" t="s">
        <v>348</v>
      </c>
    </row>
    <row r="197" spans="1:6" ht="45">
      <c r="A197" s="18" t="s">
        <v>346</v>
      </c>
      <c r="B197" s="18" t="s">
        <v>2</v>
      </c>
      <c r="C197" s="19" t="s">
        <v>349</v>
      </c>
      <c r="D197" s="20">
        <v>46168.875</v>
      </c>
      <c r="E197" s="20">
        <v>46169.25</v>
      </c>
      <c r="F197" s="19" t="s">
        <v>348</v>
      </c>
    </row>
    <row r="198" spans="1:6" ht="45">
      <c r="A198" s="18" t="s">
        <v>346</v>
      </c>
      <c r="B198" s="18" t="s">
        <v>6</v>
      </c>
      <c r="C198" s="19" t="s">
        <v>350</v>
      </c>
      <c r="D198" s="20">
        <v>46168.875</v>
      </c>
      <c r="E198" s="20">
        <v>46169.25</v>
      </c>
      <c r="F198" s="19" t="s">
        <v>348</v>
      </c>
    </row>
    <row r="199" spans="1:6" ht="45">
      <c r="A199" s="18" t="s">
        <v>346</v>
      </c>
      <c r="B199" s="18" t="s">
        <v>2</v>
      </c>
      <c r="C199" s="19" t="s">
        <v>351</v>
      </c>
      <c r="D199" s="20">
        <v>46168.875</v>
      </c>
      <c r="E199" s="20">
        <v>46169.25</v>
      </c>
      <c r="F199" s="19" t="s">
        <v>348</v>
      </c>
    </row>
    <row r="200" spans="1:6" ht="60">
      <c r="A200" s="18" t="s">
        <v>346</v>
      </c>
      <c r="B200" s="18" t="s">
        <v>6</v>
      </c>
      <c r="C200" s="19" t="s">
        <v>352</v>
      </c>
      <c r="D200" s="20">
        <v>46168.875</v>
      </c>
      <c r="E200" s="20">
        <v>46169.25</v>
      </c>
      <c r="F200" s="19" t="s">
        <v>348</v>
      </c>
    </row>
    <row r="201" spans="1:6" ht="60">
      <c r="A201" s="18" t="s">
        <v>346</v>
      </c>
      <c r="B201" s="18" t="s">
        <v>5</v>
      </c>
      <c r="C201" s="19" t="s">
        <v>424</v>
      </c>
      <c r="D201" s="20">
        <v>46168.916666666701</v>
      </c>
      <c r="E201" s="20">
        <v>46169.229166666701</v>
      </c>
      <c r="F201" s="19" t="s">
        <v>425</v>
      </c>
    </row>
    <row r="202" spans="1:6" ht="60">
      <c r="A202" s="18" t="s">
        <v>346</v>
      </c>
      <c r="B202" s="18" t="s">
        <v>4</v>
      </c>
      <c r="C202" s="19" t="s">
        <v>426</v>
      </c>
      <c r="D202" s="20">
        <v>46168.916666666701</v>
      </c>
      <c r="E202" s="20">
        <v>46169.229166666701</v>
      </c>
      <c r="F202" s="19" t="s">
        <v>427</v>
      </c>
    </row>
    <row r="203" spans="1:6" ht="45">
      <c r="A203" s="18" t="s">
        <v>332</v>
      </c>
      <c r="B203" s="18" t="s">
        <v>5</v>
      </c>
      <c r="C203" s="19" t="s">
        <v>333</v>
      </c>
      <c r="D203" s="20">
        <v>46168.875</v>
      </c>
      <c r="E203" s="20">
        <v>46169.25</v>
      </c>
      <c r="F203" s="19" t="s">
        <v>334</v>
      </c>
    </row>
    <row r="204" spans="1:6" ht="90">
      <c r="A204" s="18" t="s">
        <v>332</v>
      </c>
      <c r="B204" s="18" t="s">
        <v>5</v>
      </c>
      <c r="C204" s="19" t="s">
        <v>335</v>
      </c>
      <c r="D204" s="20">
        <v>46168.875</v>
      </c>
      <c r="E204" s="20">
        <v>46169.25</v>
      </c>
      <c r="F204" s="19" t="s">
        <v>334</v>
      </c>
    </row>
    <row r="205" spans="1:6" ht="75">
      <c r="A205" s="18" t="s">
        <v>332</v>
      </c>
      <c r="B205" s="18" t="s">
        <v>28</v>
      </c>
      <c r="C205" s="19" t="s">
        <v>356</v>
      </c>
      <c r="D205" s="20">
        <v>46168.875</v>
      </c>
      <c r="E205" s="20">
        <v>46169.25</v>
      </c>
      <c r="F205" s="19" t="s">
        <v>357</v>
      </c>
    </row>
    <row r="206" spans="1:6" ht="60">
      <c r="A206" s="18" t="s">
        <v>332</v>
      </c>
      <c r="B206" s="18" t="s">
        <v>2</v>
      </c>
      <c r="C206" s="19" t="s">
        <v>358</v>
      </c>
      <c r="D206" s="20">
        <v>46168.875</v>
      </c>
      <c r="E206" s="20">
        <v>46169.25</v>
      </c>
      <c r="F206" s="19" t="s">
        <v>359</v>
      </c>
    </row>
    <row r="207" spans="1:6" ht="60">
      <c r="A207" s="18" t="s">
        <v>332</v>
      </c>
      <c r="B207" s="18" t="s">
        <v>5</v>
      </c>
      <c r="C207" s="19" t="s">
        <v>419</v>
      </c>
      <c r="D207" s="20">
        <v>46168.916666666701</v>
      </c>
      <c r="E207" s="20">
        <v>46169.229166666701</v>
      </c>
      <c r="F207" s="19" t="s">
        <v>420</v>
      </c>
    </row>
    <row r="208" spans="1:6" ht="60">
      <c r="A208" s="18" t="s">
        <v>332</v>
      </c>
      <c r="B208" s="18" t="s">
        <v>5</v>
      </c>
      <c r="C208" s="19" t="s">
        <v>455</v>
      </c>
      <c r="D208" s="20">
        <v>46168.875</v>
      </c>
      <c r="E208" s="20">
        <v>46169.25</v>
      </c>
      <c r="F208" s="19" t="s">
        <v>456</v>
      </c>
    </row>
    <row r="209" spans="1:6" ht="60">
      <c r="A209" s="18" t="s">
        <v>37</v>
      </c>
      <c r="B209" s="18" t="s">
        <v>6</v>
      </c>
      <c r="C209" s="19" t="s">
        <v>138</v>
      </c>
      <c r="D209" s="20">
        <v>46168.927083333299</v>
      </c>
      <c r="E209" s="20">
        <v>46169.25</v>
      </c>
      <c r="F209" s="19" t="s">
        <v>139</v>
      </c>
    </row>
    <row r="210" spans="1:6" ht="75">
      <c r="A210" s="18" t="s">
        <v>37</v>
      </c>
      <c r="B210" s="18" t="s">
        <v>6</v>
      </c>
      <c r="C210" s="19" t="s">
        <v>140</v>
      </c>
      <c r="D210" s="20">
        <v>46168.927083333299</v>
      </c>
      <c r="E210" s="20">
        <v>46169.25</v>
      </c>
      <c r="F210" s="19" t="s">
        <v>139</v>
      </c>
    </row>
    <row r="211" spans="1:6" ht="60">
      <c r="A211" s="18" t="s">
        <v>37</v>
      </c>
      <c r="B211" s="18" t="s">
        <v>6</v>
      </c>
      <c r="C211" s="19" t="s">
        <v>141</v>
      </c>
      <c r="D211" s="20">
        <v>46168.927083333299</v>
      </c>
      <c r="E211" s="20">
        <v>46169.25</v>
      </c>
      <c r="F211" s="19" t="s">
        <v>139</v>
      </c>
    </row>
    <row r="212" spans="1:6" ht="75">
      <c r="A212" s="18" t="s">
        <v>37</v>
      </c>
      <c r="B212" s="18" t="s">
        <v>6</v>
      </c>
      <c r="C212" s="19" t="s">
        <v>142</v>
      </c>
      <c r="D212" s="20">
        <v>46168.927083333299</v>
      </c>
      <c r="E212" s="20">
        <v>46169.25</v>
      </c>
      <c r="F212" s="19" t="s">
        <v>139</v>
      </c>
    </row>
    <row r="213" spans="1:6" ht="60">
      <c r="A213" s="18" t="s">
        <v>37</v>
      </c>
      <c r="B213" s="18" t="s">
        <v>6</v>
      </c>
      <c r="C213" s="19" t="s">
        <v>143</v>
      </c>
      <c r="D213" s="20">
        <v>46168.927083333299</v>
      </c>
      <c r="E213" s="20">
        <v>46169.25</v>
      </c>
      <c r="F213" s="19" t="s">
        <v>139</v>
      </c>
    </row>
    <row r="214" spans="1:6" ht="60">
      <c r="A214" s="18" t="s">
        <v>37</v>
      </c>
      <c r="B214" s="18" t="s">
        <v>6</v>
      </c>
      <c r="C214" s="19" t="s">
        <v>144</v>
      </c>
      <c r="D214" s="20">
        <v>46168.927083333299</v>
      </c>
      <c r="E214" s="20">
        <v>46169.25</v>
      </c>
      <c r="F214" s="19" t="s">
        <v>139</v>
      </c>
    </row>
    <row r="215" spans="1:6" ht="75">
      <c r="A215" s="18" t="s">
        <v>37</v>
      </c>
      <c r="B215" s="18" t="s">
        <v>6</v>
      </c>
      <c r="C215" s="19" t="s">
        <v>145</v>
      </c>
      <c r="D215" s="20">
        <v>46168.927083333299</v>
      </c>
      <c r="E215" s="20">
        <v>46169.25</v>
      </c>
      <c r="F215" s="19" t="s">
        <v>146</v>
      </c>
    </row>
    <row r="216" spans="1:6" ht="45">
      <c r="A216" s="18" t="s">
        <v>37</v>
      </c>
      <c r="B216" s="18" t="s">
        <v>6</v>
      </c>
      <c r="C216" s="19" t="s">
        <v>147</v>
      </c>
      <c r="D216" s="20">
        <v>46168.927083333299</v>
      </c>
      <c r="E216" s="20">
        <v>46169.25</v>
      </c>
      <c r="F216" s="19" t="s">
        <v>146</v>
      </c>
    </row>
    <row r="217" spans="1:6" ht="45">
      <c r="A217" s="18" t="s">
        <v>37</v>
      </c>
      <c r="B217" s="18" t="s">
        <v>2</v>
      </c>
      <c r="C217" s="19" t="s">
        <v>148</v>
      </c>
      <c r="D217" s="20">
        <v>46168.958333333299</v>
      </c>
      <c r="E217" s="20">
        <v>46169.208333333299</v>
      </c>
      <c r="F217" s="19" t="s">
        <v>149</v>
      </c>
    </row>
    <row r="218" spans="1:6" ht="75">
      <c r="A218" s="18" t="s">
        <v>37</v>
      </c>
      <c r="B218" s="18" t="s">
        <v>6</v>
      </c>
      <c r="C218" s="19" t="s">
        <v>38</v>
      </c>
      <c r="D218" s="20">
        <v>46168.927083333299</v>
      </c>
      <c r="E218" s="20">
        <v>46169.25</v>
      </c>
      <c r="F218" s="19" t="s">
        <v>39</v>
      </c>
    </row>
    <row r="219" spans="1:6" ht="105">
      <c r="A219" s="18" t="s">
        <v>37</v>
      </c>
      <c r="B219" s="18" t="s">
        <v>6</v>
      </c>
      <c r="C219" s="19" t="s">
        <v>40</v>
      </c>
      <c r="D219" s="20">
        <v>46168.927083333299</v>
      </c>
      <c r="E219" s="20">
        <v>46169.25</v>
      </c>
      <c r="F219" s="19" t="s">
        <v>41</v>
      </c>
    </row>
    <row r="220" spans="1:6" ht="75">
      <c r="A220" s="18" t="s">
        <v>37</v>
      </c>
      <c r="B220" s="18" t="s">
        <v>2</v>
      </c>
      <c r="C220" s="19" t="s">
        <v>150</v>
      </c>
      <c r="D220" s="20">
        <v>46168.927083333299</v>
      </c>
      <c r="E220" s="20">
        <v>46169.25</v>
      </c>
      <c r="F220" s="19" t="s">
        <v>151</v>
      </c>
    </row>
    <row r="221" spans="1:6" ht="90">
      <c r="A221" s="18" t="s">
        <v>37</v>
      </c>
      <c r="B221" s="18" t="s">
        <v>2</v>
      </c>
      <c r="C221" s="19" t="s">
        <v>152</v>
      </c>
      <c r="D221" s="20">
        <v>46168.927083333299</v>
      </c>
      <c r="E221" s="20">
        <v>46169.25</v>
      </c>
      <c r="F221" s="19" t="s">
        <v>153</v>
      </c>
    </row>
    <row r="222" spans="1:6" ht="90">
      <c r="A222" s="18" t="s">
        <v>37</v>
      </c>
      <c r="B222" s="18" t="s">
        <v>2</v>
      </c>
      <c r="C222" s="19" t="s">
        <v>154</v>
      </c>
      <c r="D222" s="20">
        <v>46168.927083333299</v>
      </c>
      <c r="E222" s="20">
        <v>46169.25</v>
      </c>
      <c r="F222" s="19" t="s">
        <v>153</v>
      </c>
    </row>
    <row r="223" spans="1:6" ht="45">
      <c r="A223" s="18" t="s">
        <v>37</v>
      </c>
      <c r="B223" s="18" t="s">
        <v>2</v>
      </c>
      <c r="C223" s="19" t="s">
        <v>155</v>
      </c>
      <c r="D223" s="20">
        <v>46168.927083333299</v>
      </c>
      <c r="E223" s="20">
        <v>46169.25</v>
      </c>
      <c r="F223" s="19" t="s">
        <v>153</v>
      </c>
    </row>
    <row r="224" spans="1:6" ht="60">
      <c r="A224" s="18" t="s">
        <v>75</v>
      </c>
      <c r="B224" s="18" t="s">
        <v>6</v>
      </c>
      <c r="C224" s="19" t="s">
        <v>472</v>
      </c>
      <c r="D224" s="20">
        <v>46168.875</v>
      </c>
      <c r="E224" s="20">
        <v>46169.25</v>
      </c>
      <c r="F224" s="19" t="s">
        <v>471</v>
      </c>
    </row>
    <row r="225" spans="1:6" ht="195">
      <c r="A225" s="18" t="s">
        <v>467</v>
      </c>
      <c r="B225" s="18" t="s">
        <v>4</v>
      </c>
      <c r="C225" s="19" t="s">
        <v>468</v>
      </c>
      <c r="D225" s="20">
        <v>46168.833333333299</v>
      </c>
      <c r="E225" s="20">
        <v>46169.25</v>
      </c>
      <c r="F225" s="19" t="s">
        <v>469</v>
      </c>
    </row>
    <row r="226" spans="1:6" ht="75">
      <c r="A226" s="18" t="s">
        <v>446</v>
      </c>
      <c r="B226" s="18" t="s">
        <v>6</v>
      </c>
      <c r="C226" s="19" t="s">
        <v>447</v>
      </c>
      <c r="D226" s="20">
        <v>46168.916666666701</v>
      </c>
      <c r="E226" s="20">
        <v>46169.25</v>
      </c>
      <c r="F226" s="19" t="s">
        <v>448</v>
      </c>
    </row>
    <row r="227" spans="1:6" ht="75">
      <c r="A227" s="18" t="s">
        <v>446</v>
      </c>
      <c r="B227" s="18" t="s">
        <v>6</v>
      </c>
      <c r="C227" s="19" t="s">
        <v>451</v>
      </c>
      <c r="D227" s="20">
        <v>46168.875</v>
      </c>
      <c r="E227" s="20">
        <v>46169.25</v>
      </c>
      <c r="F227" s="19" t="s">
        <v>452</v>
      </c>
    </row>
    <row r="228" spans="1:6" ht="60">
      <c r="A228" s="18" t="s">
        <v>446</v>
      </c>
      <c r="B228" s="18" t="s">
        <v>6</v>
      </c>
      <c r="C228" s="19" t="s">
        <v>470</v>
      </c>
      <c r="D228" s="20">
        <v>46168.875</v>
      </c>
      <c r="E228" s="20">
        <v>46169.25</v>
      </c>
      <c r="F228" s="19" t="s">
        <v>471</v>
      </c>
    </row>
    <row r="229" spans="1:6" ht="60">
      <c r="A229" s="18" t="s">
        <v>321</v>
      </c>
      <c r="B229" s="18" t="s">
        <v>4</v>
      </c>
      <c r="C229" s="19" t="s">
        <v>322</v>
      </c>
      <c r="D229" s="20">
        <v>46168.791666666701</v>
      </c>
      <c r="E229" s="20">
        <v>46169.25</v>
      </c>
      <c r="F229" s="19" t="s">
        <v>323</v>
      </c>
    </row>
    <row r="230" spans="1:6" ht="105">
      <c r="A230" s="18" t="s">
        <v>321</v>
      </c>
      <c r="B230" s="18" t="s">
        <v>5</v>
      </c>
      <c r="C230" s="19" t="s">
        <v>324</v>
      </c>
      <c r="D230" s="20">
        <v>46168.833333333299</v>
      </c>
      <c r="E230" s="20">
        <v>46169.25</v>
      </c>
      <c r="F230" s="19" t="s">
        <v>325</v>
      </c>
    </row>
    <row r="231" spans="1:6" ht="45">
      <c r="A231" s="18" t="s">
        <v>264</v>
      </c>
      <c r="B231" s="18" t="s">
        <v>5</v>
      </c>
      <c r="C231" s="19" t="s">
        <v>265</v>
      </c>
      <c r="D231" s="20">
        <v>46168.875</v>
      </c>
      <c r="E231" s="20">
        <v>46169.25</v>
      </c>
      <c r="F231" s="19" t="s">
        <v>266</v>
      </c>
    </row>
    <row r="232" spans="1:6" ht="30">
      <c r="A232" s="18" t="s">
        <v>66</v>
      </c>
      <c r="B232" s="18" t="s">
        <v>6</v>
      </c>
      <c r="C232" s="19" t="s">
        <v>67</v>
      </c>
      <c r="D232" s="20">
        <v>45804.208333333299</v>
      </c>
      <c r="E232" s="20">
        <v>46418.208333333299</v>
      </c>
      <c r="F232" s="19" t="s">
        <v>68</v>
      </c>
    </row>
    <row r="233" spans="1:6" ht="90">
      <c r="A233" s="18" t="s">
        <v>66</v>
      </c>
      <c r="B233" s="18" t="s">
        <v>2</v>
      </c>
      <c r="C233" s="19" t="s">
        <v>316</v>
      </c>
      <c r="D233" s="20">
        <v>46168.916666666701</v>
      </c>
      <c r="E233" s="20">
        <v>46169.25</v>
      </c>
      <c r="F233" s="19" t="s">
        <v>317</v>
      </c>
    </row>
    <row r="234" spans="1:6" ht="75">
      <c r="A234" s="18" t="s">
        <v>66</v>
      </c>
      <c r="B234" s="18" t="s">
        <v>2</v>
      </c>
      <c r="C234" s="19" t="s">
        <v>318</v>
      </c>
      <c r="D234" s="20">
        <v>46168.916666666701</v>
      </c>
      <c r="E234" s="20">
        <v>46169.25</v>
      </c>
      <c r="F234" s="19" t="s">
        <v>317</v>
      </c>
    </row>
    <row r="235" spans="1:6" ht="75">
      <c r="A235" s="18" t="s">
        <v>66</v>
      </c>
      <c r="B235" s="18" t="s">
        <v>2</v>
      </c>
      <c r="C235" s="19" t="s">
        <v>319</v>
      </c>
      <c r="D235" s="20">
        <v>46168.916666666701</v>
      </c>
      <c r="E235" s="20">
        <v>46169.25</v>
      </c>
      <c r="F235" s="19" t="s">
        <v>317</v>
      </c>
    </row>
    <row r="236" spans="1:6" ht="60">
      <c r="A236" s="18" t="s">
        <v>66</v>
      </c>
      <c r="B236" s="18" t="s">
        <v>2</v>
      </c>
      <c r="C236" s="19" t="s">
        <v>320</v>
      </c>
      <c r="D236" s="20">
        <v>46168.916666666701</v>
      </c>
      <c r="E236" s="20">
        <v>46169.25</v>
      </c>
      <c r="F236" s="19" t="s">
        <v>317</v>
      </c>
    </row>
    <row r="237" spans="1:6" ht="60">
      <c r="A237" s="18" t="s">
        <v>272</v>
      </c>
      <c r="B237" s="18" t="s">
        <v>4</v>
      </c>
      <c r="C237" s="19" t="s">
        <v>273</v>
      </c>
      <c r="D237" s="20">
        <v>46168.833333333299</v>
      </c>
      <c r="E237" s="20">
        <v>46169.25</v>
      </c>
      <c r="F237" s="19" t="s">
        <v>274</v>
      </c>
    </row>
    <row r="238" spans="1:6" ht="60">
      <c r="A238" s="18" t="s">
        <v>272</v>
      </c>
      <c r="B238" s="18" t="s">
        <v>5</v>
      </c>
      <c r="C238" s="19" t="s">
        <v>275</v>
      </c>
      <c r="D238" s="20">
        <v>46168.833333333299</v>
      </c>
      <c r="E238" s="20">
        <v>46169.25</v>
      </c>
      <c r="F238" s="19" t="s">
        <v>274</v>
      </c>
    </row>
    <row r="239" spans="1:6" ht="60">
      <c r="A239" s="18" t="s">
        <v>288</v>
      </c>
      <c r="B239" s="18" t="s">
        <v>2</v>
      </c>
      <c r="C239" s="19" t="s">
        <v>289</v>
      </c>
      <c r="D239" s="20">
        <v>46168.916666666701</v>
      </c>
      <c r="E239" s="20">
        <v>46169.25</v>
      </c>
      <c r="F239" s="19" t="s">
        <v>290</v>
      </c>
    </row>
    <row r="240" spans="1:6" ht="90">
      <c r="A240" s="18" t="s">
        <v>288</v>
      </c>
      <c r="B240" s="18" t="s">
        <v>2</v>
      </c>
      <c r="C240" s="19" t="s">
        <v>326</v>
      </c>
      <c r="D240" s="20">
        <v>46168.833333333299</v>
      </c>
      <c r="E240" s="20">
        <v>46169.208333333299</v>
      </c>
      <c r="F240" s="19" t="s">
        <v>327</v>
      </c>
    </row>
    <row r="241" spans="1:6" ht="90">
      <c r="A241" s="18" t="s">
        <v>288</v>
      </c>
      <c r="B241" s="18" t="s">
        <v>6</v>
      </c>
      <c r="C241" s="19" t="s">
        <v>475</v>
      </c>
      <c r="D241" s="20">
        <v>46168.875</v>
      </c>
      <c r="E241" s="20">
        <v>46169.25</v>
      </c>
      <c r="F241" s="19" t="s">
        <v>476</v>
      </c>
    </row>
    <row r="242" spans="1:6" ht="75">
      <c r="A242" s="18" t="s">
        <v>288</v>
      </c>
      <c r="B242" s="18" t="s">
        <v>2</v>
      </c>
      <c r="C242" s="19" t="s">
        <v>477</v>
      </c>
      <c r="D242" s="20">
        <v>46168.875</v>
      </c>
      <c r="E242" s="20">
        <v>46169.25</v>
      </c>
      <c r="F242" s="19" t="s">
        <v>476</v>
      </c>
    </row>
    <row r="243" spans="1:6" ht="105">
      <c r="A243" s="18" t="s">
        <v>288</v>
      </c>
      <c r="B243" s="18" t="s">
        <v>6</v>
      </c>
      <c r="C243" s="19" t="s">
        <v>487</v>
      </c>
      <c r="D243" s="20">
        <v>46168.875</v>
      </c>
      <c r="E243" s="20">
        <v>46169.25</v>
      </c>
      <c r="F243" s="19" t="s">
        <v>488</v>
      </c>
    </row>
    <row r="244" spans="1:6" ht="60">
      <c r="A244" s="18" t="s">
        <v>288</v>
      </c>
      <c r="B244" s="18" t="s">
        <v>2</v>
      </c>
      <c r="C244" s="19" t="s">
        <v>493</v>
      </c>
      <c r="D244" s="20">
        <v>46168.875</v>
      </c>
      <c r="E244" s="20">
        <v>46169.25</v>
      </c>
      <c r="F244" s="19" t="s">
        <v>494</v>
      </c>
    </row>
    <row r="245" spans="1:6" ht="60">
      <c r="A245" s="18" t="s">
        <v>288</v>
      </c>
      <c r="B245" s="18" t="s">
        <v>6</v>
      </c>
      <c r="C245" s="19" t="s">
        <v>495</v>
      </c>
      <c r="D245" s="20">
        <v>46168.875</v>
      </c>
      <c r="E245" s="20">
        <v>46169.25</v>
      </c>
      <c r="F245" s="19" t="s">
        <v>494</v>
      </c>
    </row>
    <row r="246" spans="1:6" ht="45">
      <c r="A246" s="18" t="s">
        <v>288</v>
      </c>
      <c r="B246" s="18" t="s">
        <v>6</v>
      </c>
      <c r="C246" s="19" t="s">
        <v>496</v>
      </c>
      <c r="D246" s="20">
        <v>46168.833333333299</v>
      </c>
      <c r="E246" s="20">
        <v>46169.25</v>
      </c>
      <c r="F246" s="19" t="s">
        <v>497</v>
      </c>
    </row>
    <row r="247" spans="1:6" ht="75">
      <c r="A247" s="18" t="s">
        <v>307</v>
      </c>
      <c r="B247" s="18" t="s">
        <v>7</v>
      </c>
      <c r="C247" s="19" t="s">
        <v>308</v>
      </c>
      <c r="D247" s="20">
        <v>46168.875</v>
      </c>
      <c r="E247" s="20">
        <v>46169.25</v>
      </c>
      <c r="F247" s="19" t="s">
        <v>309</v>
      </c>
    </row>
    <row r="248" spans="1:6" ht="75">
      <c r="A248" s="18" t="s">
        <v>307</v>
      </c>
      <c r="B248" s="18" t="s">
        <v>8</v>
      </c>
      <c r="C248" s="19" t="s">
        <v>310</v>
      </c>
      <c r="D248" s="20">
        <v>46168.875</v>
      </c>
      <c r="E248" s="20">
        <v>46169.25</v>
      </c>
      <c r="F248" s="19" t="s">
        <v>309</v>
      </c>
    </row>
    <row r="249" spans="1:6" ht="75">
      <c r="A249" s="18" t="s">
        <v>307</v>
      </c>
      <c r="B249" s="18" t="s">
        <v>7</v>
      </c>
      <c r="C249" s="19" t="s">
        <v>311</v>
      </c>
      <c r="D249" s="20">
        <v>46168.875</v>
      </c>
      <c r="E249" s="20">
        <v>46169.25</v>
      </c>
      <c r="F249" s="19" t="s">
        <v>309</v>
      </c>
    </row>
    <row r="250" spans="1:6" ht="45">
      <c r="A250" s="18" t="s">
        <v>307</v>
      </c>
      <c r="B250" s="18" t="s">
        <v>7</v>
      </c>
      <c r="C250" s="19" t="s">
        <v>312</v>
      </c>
      <c r="D250" s="20">
        <v>46168.916666666701</v>
      </c>
      <c r="E250" s="20">
        <v>46169.25</v>
      </c>
      <c r="F250" s="19" t="s">
        <v>313</v>
      </c>
    </row>
    <row r="251" spans="1:6" ht="75">
      <c r="A251" s="18" t="s">
        <v>307</v>
      </c>
      <c r="B251" s="18" t="s">
        <v>7</v>
      </c>
      <c r="C251" s="19" t="s">
        <v>314</v>
      </c>
      <c r="D251" s="20">
        <v>46168.916666666701</v>
      </c>
      <c r="E251" s="20">
        <v>46169.25</v>
      </c>
      <c r="F251" s="19" t="s">
        <v>313</v>
      </c>
    </row>
    <row r="252" spans="1:6" ht="75">
      <c r="A252" s="18" t="s">
        <v>307</v>
      </c>
      <c r="B252" s="18" t="s">
        <v>7</v>
      </c>
      <c r="C252" s="19" t="s">
        <v>315</v>
      </c>
      <c r="D252" s="20">
        <v>46168.916666666701</v>
      </c>
      <c r="E252" s="20">
        <v>46169.25</v>
      </c>
      <c r="F252" s="19" t="s">
        <v>313</v>
      </c>
    </row>
    <row r="253" spans="1:6" ht="75">
      <c r="A253" s="18" t="s">
        <v>276</v>
      </c>
      <c r="B253" s="18" t="s">
        <v>2</v>
      </c>
      <c r="C253" s="19" t="s">
        <v>277</v>
      </c>
      <c r="D253" s="20">
        <v>46168.875</v>
      </c>
      <c r="E253" s="20">
        <v>46169.25</v>
      </c>
      <c r="F253" s="19" t="s">
        <v>278</v>
      </c>
    </row>
    <row r="254" spans="1:6" ht="75">
      <c r="A254" s="18" t="s">
        <v>276</v>
      </c>
      <c r="B254" s="18" t="s">
        <v>5</v>
      </c>
      <c r="C254" s="19" t="s">
        <v>279</v>
      </c>
      <c r="D254" s="20">
        <v>46168.875</v>
      </c>
      <c r="E254" s="20">
        <v>46169.25</v>
      </c>
      <c r="F254" s="19" t="s">
        <v>278</v>
      </c>
    </row>
    <row r="255" spans="1:6" ht="60">
      <c r="A255" s="18" t="s">
        <v>276</v>
      </c>
      <c r="B255" s="18" t="s">
        <v>4</v>
      </c>
      <c r="C255" s="19" t="s">
        <v>291</v>
      </c>
      <c r="D255" s="20">
        <v>46168.875</v>
      </c>
      <c r="E255" s="20">
        <v>46169.25</v>
      </c>
      <c r="F255" s="19" t="s">
        <v>292</v>
      </c>
    </row>
    <row r="256" spans="1:6" ht="60">
      <c r="A256" s="18" t="s">
        <v>276</v>
      </c>
      <c r="B256" s="18" t="s">
        <v>5</v>
      </c>
      <c r="C256" s="19" t="s">
        <v>293</v>
      </c>
      <c r="D256" s="20">
        <v>46168.875</v>
      </c>
      <c r="E256" s="20">
        <v>46169.25</v>
      </c>
      <c r="F256" s="19" t="s">
        <v>294</v>
      </c>
    </row>
    <row r="257" spans="1:6" ht="45">
      <c r="A257" s="18" t="s">
        <v>300</v>
      </c>
      <c r="B257" s="18" t="s">
        <v>4</v>
      </c>
      <c r="C257" s="19" t="s">
        <v>301</v>
      </c>
      <c r="D257" s="20">
        <v>46168.875</v>
      </c>
      <c r="E257" s="20">
        <v>46169.25</v>
      </c>
      <c r="F257" s="19" t="s">
        <v>302</v>
      </c>
    </row>
    <row r="258" spans="1:6" ht="45">
      <c r="A258" s="18" t="s">
        <v>300</v>
      </c>
      <c r="B258" s="18" t="s">
        <v>4</v>
      </c>
      <c r="C258" s="19" t="s">
        <v>303</v>
      </c>
      <c r="D258" s="20">
        <v>46168.875</v>
      </c>
      <c r="E258" s="20">
        <v>46169.25</v>
      </c>
      <c r="F258" s="19" t="s">
        <v>302</v>
      </c>
    </row>
    <row r="259" spans="1:6">
      <c r="A259" s="18"/>
      <c r="B259" s="18"/>
      <c r="C259" s="19"/>
      <c r="D259" s="20"/>
      <c r="E259" s="20"/>
      <c r="F259" s="19"/>
    </row>
    <row r="260" spans="1:6">
      <c r="A260" s="18"/>
      <c r="B260" s="18"/>
      <c r="C260" s="19"/>
      <c r="D260" s="20"/>
      <c r="E260" s="20"/>
      <c r="F260" s="19"/>
    </row>
  </sheetData>
  <autoFilter ref="A2:F15" xr:uid="{91FAB155-F626-4AEE-B9D6-72222629C5EE}">
    <sortState xmlns:xlrd2="http://schemas.microsoft.com/office/spreadsheetml/2017/richdata2" ref="A3:F258">
      <sortCondition ref="A2:A15"/>
    </sortState>
  </autoFilter>
  <mergeCells count="1">
    <mergeCell ref="A1:F1"/>
  </mergeCells>
  <conditionalFormatting sqref="A259:F260">
    <cfRule type="expression" dxfId="8" priority="2">
      <formula>$J259="Over 12 hours"</formula>
    </cfRule>
  </conditionalFormatting>
  <conditionalFormatting sqref="A3:F258">
    <cfRule type="expression" dxfId="1" priority="1">
      <formula>$J3="Over 12 hours"</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97678-5D6C-4D77-8DD5-45C82ACA1909}">
  <sheetPr>
    <tabColor rgb="FFFFC000"/>
  </sheetPr>
  <dimension ref="A1:K256"/>
  <sheetViews>
    <sheetView zoomScaleNormal="100" workbookViewId="0">
      <pane ySplit="1" topLeftCell="A2" activePane="bottomLeft" state="frozenSplit"/>
      <selection sqref="A1:F1"/>
      <selection pane="bottomLeft" activeCell="A3" sqref="A3"/>
    </sheetView>
  </sheetViews>
  <sheetFormatPr defaultColWidth="0" defaultRowHeight="15"/>
  <cols>
    <col min="1" max="2" width="13.1796875" style="4" customWidth="1"/>
    <col min="3" max="3" width="60.1796875" style="4" customWidth="1"/>
    <col min="4" max="4" width="15.81640625" style="4" customWidth="1"/>
    <col min="5" max="5" width="15.81640625" style="11" customWidth="1"/>
    <col min="6" max="6" width="47" style="11" customWidth="1"/>
    <col min="7" max="11" width="0" hidden="1" customWidth="1"/>
    <col min="12" max="16384" width="8.81640625" hidden="1"/>
  </cols>
  <sheetData>
    <row r="1" spans="1:6" ht="33">
      <c r="A1" s="36" t="str">
        <f>"Daily closure report: "&amp;'Front page'!A10</f>
        <v>Daily closure report: Wednesday, 27 May</v>
      </c>
      <c r="B1" s="36"/>
      <c r="C1" s="36"/>
      <c r="D1" s="36"/>
      <c r="E1" s="36"/>
      <c r="F1" s="36"/>
    </row>
    <row r="2" spans="1:6" s="3" customFormat="1" ht="27.6">
      <c r="A2" s="8" t="s">
        <v>9</v>
      </c>
      <c r="B2" s="8" t="s">
        <v>1</v>
      </c>
      <c r="C2" s="8" t="s">
        <v>0</v>
      </c>
      <c r="D2" s="7" t="s">
        <v>11</v>
      </c>
      <c r="E2" s="7" t="s">
        <v>12</v>
      </c>
      <c r="F2" s="8" t="s">
        <v>10</v>
      </c>
    </row>
    <row r="3" spans="1:6" s="3" customFormat="1" ht="60">
      <c r="A3" s="18" t="s">
        <v>34</v>
      </c>
      <c r="B3" s="18" t="s">
        <v>2</v>
      </c>
      <c r="C3" s="19" t="s">
        <v>119</v>
      </c>
      <c r="D3" s="20">
        <v>46169.875</v>
      </c>
      <c r="E3" s="20">
        <v>46170.208333333299</v>
      </c>
      <c r="F3" s="19" t="s">
        <v>33</v>
      </c>
    </row>
    <row r="4" spans="1:6" s="3" customFormat="1" ht="60">
      <c r="A4" s="18" t="s">
        <v>34</v>
      </c>
      <c r="B4" s="18" t="s">
        <v>28</v>
      </c>
      <c r="C4" s="19" t="s">
        <v>35</v>
      </c>
      <c r="D4" s="20">
        <v>45847.208333333299</v>
      </c>
      <c r="E4" s="20">
        <v>46507.999305555597</v>
      </c>
      <c r="F4" s="19" t="s">
        <v>36</v>
      </c>
    </row>
    <row r="5" spans="1:6" s="3" customFormat="1" ht="60">
      <c r="A5" s="18" t="s">
        <v>34</v>
      </c>
      <c r="B5" s="18" t="s">
        <v>2</v>
      </c>
      <c r="C5" s="19" t="s">
        <v>176</v>
      </c>
      <c r="D5" s="20">
        <v>46169.833333333299</v>
      </c>
      <c r="E5" s="20">
        <v>46170.25</v>
      </c>
      <c r="F5" s="19" t="s">
        <v>177</v>
      </c>
    </row>
    <row r="6" spans="1:6" s="3" customFormat="1" ht="60">
      <c r="A6" s="18" t="s">
        <v>34</v>
      </c>
      <c r="B6" s="18" t="s">
        <v>2</v>
      </c>
      <c r="C6" s="19" t="s">
        <v>178</v>
      </c>
      <c r="D6" s="20">
        <v>46169.833333333299</v>
      </c>
      <c r="E6" s="20">
        <v>46170.25</v>
      </c>
      <c r="F6" s="19" t="s">
        <v>177</v>
      </c>
    </row>
    <row r="7" spans="1:6" s="3" customFormat="1" ht="60">
      <c r="A7" s="18" t="s">
        <v>34</v>
      </c>
      <c r="B7" s="18" t="s">
        <v>2</v>
      </c>
      <c r="C7" s="19" t="s">
        <v>179</v>
      </c>
      <c r="D7" s="20">
        <v>46169.833333333299</v>
      </c>
      <c r="E7" s="20">
        <v>46170.25</v>
      </c>
      <c r="F7" s="19" t="s">
        <v>177</v>
      </c>
    </row>
    <row r="8" spans="1:6" s="3" customFormat="1" ht="60">
      <c r="A8" s="18" t="s">
        <v>34</v>
      </c>
      <c r="B8" s="18" t="s">
        <v>2</v>
      </c>
      <c r="C8" s="19" t="s">
        <v>180</v>
      </c>
      <c r="D8" s="20">
        <v>46169.833333333299</v>
      </c>
      <c r="E8" s="20">
        <v>46170.25</v>
      </c>
      <c r="F8" s="19" t="s">
        <v>177</v>
      </c>
    </row>
    <row r="9" spans="1:6" s="3" customFormat="1" ht="45">
      <c r="A9" s="18" t="s">
        <v>34</v>
      </c>
      <c r="B9" s="18" t="s">
        <v>2</v>
      </c>
      <c r="C9" s="19" t="s">
        <v>181</v>
      </c>
      <c r="D9" s="20">
        <v>46169.833333333299</v>
      </c>
      <c r="E9" s="20">
        <v>46170.25</v>
      </c>
      <c r="F9" s="19" t="s">
        <v>177</v>
      </c>
    </row>
    <row r="10" spans="1:6" s="3" customFormat="1" ht="60">
      <c r="A10" s="18" t="s">
        <v>34</v>
      </c>
      <c r="B10" s="18" t="s">
        <v>2</v>
      </c>
      <c r="C10" s="19" t="s">
        <v>182</v>
      </c>
      <c r="D10" s="20">
        <v>46169.833333333299</v>
      </c>
      <c r="E10" s="20">
        <v>46170.25</v>
      </c>
      <c r="F10" s="19" t="s">
        <v>177</v>
      </c>
    </row>
    <row r="11" spans="1:6" s="3" customFormat="1" ht="60">
      <c r="A11" s="18" t="s">
        <v>34</v>
      </c>
      <c r="B11" s="18" t="s">
        <v>2</v>
      </c>
      <c r="C11" s="19" t="s">
        <v>183</v>
      </c>
      <c r="D11" s="20">
        <v>46169.833333333299</v>
      </c>
      <c r="E11" s="20">
        <v>46170.25</v>
      </c>
      <c r="F11" s="19" t="s">
        <v>177</v>
      </c>
    </row>
    <row r="12" spans="1:6" s="3" customFormat="1" ht="75">
      <c r="A12" s="18" t="s">
        <v>34</v>
      </c>
      <c r="B12" s="18" t="s">
        <v>2</v>
      </c>
      <c r="C12" s="19" t="s">
        <v>184</v>
      </c>
      <c r="D12" s="20">
        <v>46169.833333333299</v>
      </c>
      <c r="E12" s="20">
        <v>46170.25</v>
      </c>
      <c r="F12" s="19" t="s">
        <v>177</v>
      </c>
    </row>
    <row r="13" spans="1:6" s="3" customFormat="1" ht="75">
      <c r="A13" s="18" t="s">
        <v>34</v>
      </c>
      <c r="B13" s="18" t="s">
        <v>2</v>
      </c>
      <c r="C13" s="19" t="s">
        <v>185</v>
      </c>
      <c r="D13" s="20">
        <v>46169.833333333299</v>
      </c>
      <c r="E13" s="20">
        <v>46170.25</v>
      </c>
      <c r="F13" s="19" t="s">
        <v>177</v>
      </c>
    </row>
    <row r="14" spans="1:6" s="3" customFormat="1" ht="75">
      <c r="A14" s="18" t="s">
        <v>34</v>
      </c>
      <c r="B14" s="18" t="s">
        <v>2</v>
      </c>
      <c r="C14" s="19" t="s">
        <v>186</v>
      </c>
      <c r="D14" s="20">
        <v>46169.833333333299</v>
      </c>
      <c r="E14" s="20">
        <v>46170.25</v>
      </c>
      <c r="F14" s="19" t="s">
        <v>177</v>
      </c>
    </row>
    <row r="15" spans="1:6" s="3" customFormat="1" ht="60">
      <c r="A15" s="18" t="s">
        <v>34</v>
      </c>
      <c r="B15" s="18" t="s">
        <v>2</v>
      </c>
      <c r="C15" s="19" t="s">
        <v>187</v>
      </c>
      <c r="D15" s="20">
        <v>46169.833333333299</v>
      </c>
      <c r="E15" s="20">
        <v>46170.25</v>
      </c>
      <c r="F15" s="19" t="s">
        <v>177</v>
      </c>
    </row>
    <row r="16" spans="1:6" s="3" customFormat="1" ht="45">
      <c r="A16" s="18" t="s">
        <v>34</v>
      </c>
      <c r="B16" s="18" t="s">
        <v>2</v>
      </c>
      <c r="C16" s="19" t="s">
        <v>188</v>
      </c>
      <c r="D16" s="20">
        <v>46169.833333333299</v>
      </c>
      <c r="E16" s="20">
        <v>46170.25</v>
      </c>
      <c r="F16" s="19" t="s">
        <v>177</v>
      </c>
    </row>
    <row r="17" spans="1:6" s="3" customFormat="1" ht="45">
      <c r="A17" s="18" t="s">
        <v>34</v>
      </c>
      <c r="B17" s="18" t="s">
        <v>6</v>
      </c>
      <c r="C17" s="19" t="s">
        <v>195</v>
      </c>
      <c r="D17" s="20">
        <v>46169.833333333299</v>
      </c>
      <c r="E17" s="20">
        <v>46170.25</v>
      </c>
      <c r="F17" s="19" t="s">
        <v>196</v>
      </c>
    </row>
    <row r="18" spans="1:6" s="3" customFormat="1" ht="45">
      <c r="A18" s="18" t="s">
        <v>34</v>
      </c>
      <c r="B18" s="18" t="s">
        <v>6</v>
      </c>
      <c r="C18" s="19" t="s">
        <v>209</v>
      </c>
      <c r="D18" s="20">
        <v>46169.833333333299</v>
      </c>
      <c r="E18" s="20">
        <v>46170.25</v>
      </c>
      <c r="F18" s="19" t="s">
        <v>211</v>
      </c>
    </row>
    <row r="19" spans="1:6" s="3" customFormat="1" ht="60">
      <c r="A19" s="18" t="s">
        <v>34</v>
      </c>
      <c r="B19" s="18" t="s">
        <v>6</v>
      </c>
      <c r="C19" s="19" t="s">
        <v>210</v>
      </c>
      <c r="D19" s="20">
        <v>46169.833333333299</v>
      </c>
      <c r="E19" s="20">
        <v>46170.25</v>
      </c>
      <c r="F19" s="19" t="s">
        <v>211</v>
      </c>
    </row>
    <row r="20" spans="1:6" s="3" customFormat="1" ht="60">
      <c r="A20" s="18" t="s">
        <v>34</v>
      </c>
      <c r="B20" s="18" t="s">
        <v>2</v>
      </c>
      <c r="C20" s="19" t="s">
        <v>52</v>
      </c>
      <c r="D20" s="20">
        <v>46169.833333333299</v>
      </c>
      <c r="E20" s="20">
        <v>46170.25</v>
      </c>
      <c r="F20" s="19" t="s">
        <v>53</v>
      </c>
    </row>
    <row r="21" spans="1:6" s="3" customFormat="1" ht="45">
      <c r="A21" s="18" t="s">
        <v>34</v>
      </c>
      <c r="B21" s="18" t="s">
        <v>2</v>
      </c>
      <c r="C21" s="19" t="s">
        <v>54</v>
      </c>
      <c r="D21" s="20">
        <v>46169.833333333299</v>
      </c>
      <c r="E21" s="20">
        <v>46170.25</v>
      </c>
      <c r="F21" s="19" t="s">
        <v>53</v>
      </c>
    </row>
    <row r="22" spans="1:6" s="3" customFormat="1" ht="75">
      <c r="A22" s="18" t="s">
        <v>34</v>
      </c>
      <c r="B22" s="18" t="s">
        <v>2</v>
      </c>
      <c r="C22" s="19" t="s">
        <v>55</v>
      </c>
      <c r="D22" s="20">
        <v>46169.833333333299</v>
      </c>
      <c r="E22" s="20">
        <v>46170.25</v>
      </c>
      <c r="F22" s="19" t="s">
        <v>53</v>
      </c>
    </row>
    <row r="23" spans="1:6" s="3" customFormat="1" ht="75">
      <c r="A23" s="18" t="s">
        <v>34</v>
      </c>
      <c r="B23" s="18" t="s">
        <v>2</v>
      </c>
      <c r="C23" s="19" t="s">
        <v>56</v>
      </c>
      <c r="D23" s="20">
        <v>46169.833333333299</v>
      </c>
      <c r="E23" s="20">
        <v>46170.25</v>
      </c>
      <c r="F23" s="19" t="s">
        <v>53</v>
      </c>
    </row>
    <row r="24" spans="1:6" s="3" customFormat="1" ht="45">
      <c r="A24" s="18" t="s">
        <v>132</v>
      </c>
      <c r="B24" s="18" t="s">
        <v>6</v>
      </c>
      <c r="C24" s="19" t="s">
        <v>531</v>
      </c>
      <c r="D24" s="20">
        <v>46169.875</v>
      </c>
      <c r="E24" s="20">
        <v>46170.208333333299</v>
      </c>
      <c r="F24" s="19" t="s">
        <v>134</v>
      </c>
    </row>
    <row r="25" spans="1:6" s="3" customFormat="1" ht="60">
      <c r="A25" s="18" t="s">
        <v>132</v>
      </c>
      <c r="B25" s="18" t="s">
        <v>6</v>
      </c>
      <c r="C25" s="19" t="s">
        <v>532</v>
      </c>
      <c r="D25" s="20">
        <v>46169.875</v>
      </c>
      <c r="E25" s="20">
        <v>46170.208333333299</v>
      </c>
      <c r="F25" s="19" t="s">
        <v>134</v>
      </c>
    </row>
    <row r="26" spans="1:6" s="3" customFormat="1" ht="60">
      <c r="A26" s="18" t="s">
        <v>132</v>
      </c>
      <c r="B26" s="18" t="s">
        <v>6</v>
      </c>
      <c r="C26" s="19" t="s">
        <v>533</v>
      </c>
      <c r="D26" s="20">
        <v>46169.875</v>
      </c>
      <c r="E26" s="20">
        <v>46170.208333333299</v>
      </c>
      <c r="F26" s="19" t="s">
        <v>134</v>
      </c>
    </row>
    <row r="27" spans="1:6" s="3" customFormat="1" ht="90">
      <c r="A27" s="18" t="s">
        <v>132</v>
      </c>
      <c r="B27" s="18" t="s">
        <v>2</v>
      </c>
      <c r="C27" s="19" t="s">
        <v>534</v>
      </c>
      <c r="D27" s="20">
        <v>46169.875</v>
      </c>
      <c r="E27" s="20">
        <v>46170.208333333299</v>
      </c>
      <c r="F27" s="19" t="s">
        <v>134</v>
      </c>
    </row>
    <row r="28" spans="1:6" s="3" customFormat="1" ht="60">
      <c r="A28" s="18" t="s">
        <v>132</v>
      </c>
      <c r="B28" s="18" t="s">
        <v>2</v>
      </c>
      <c r="C28" s="19" t="s">
        <v>245</v>
      </c>
      <c r="D28" s="20">
        <v>46169.833333333299</v>
      </c>
      <c r="E28" s="20">
        <v>46170.25</v>
      </c>
      <c r="F28" s="19" t="s">
        <v>246</v>
      </c>
    </row>
    <row r="29" spans="1:6" s="3" customFormat="1" ht="60">
      <c r="A29" s="18" t="s">
        <v>132</v>
      </c>
      <c r="B29" s="18" t="s">
        <v>2</v>
      </c>
      <c r="C29" s="19" t="s">
        <v>247</v>
      </c>
      <c r="D29" s="20">
        <v>46169.833333333299</v>
      </c>
      <c r="E29" s="20">
        <v>46170.25</v>
      </c>
      <c r="F29" s="19" t="s">
        <v>246</v>
      </c>
    </row>
    <row r="30" spans="1:6" s="3" customFormat="1" ht="60">
      <c r="A30" s="18" t="s">
        <v>132</v>
      </c>
      <c r="B30" s="18" t="s">
        <v>2</v>
      </c>
      <c r="C30" s="19" t="s">
        <v>248</v>
      </c>
      <c r="D30" s="20">
        <v>46169.833333333299</v>
      </c>
      <c r="E30" s="20">
        <v>46170.25</v>
      </c>
      <c r="F30" s="19" t="s">
        <v>246</v>
      </c>
    </row>
    <row r="31" spans="1:6" s="3" customFormat="1" ht="60">
      <c r="A31" s="18" t="s">
        <v>132</v>
      </c>
      <c r="B31" s="18" t="s">
        <v>2</v>
      </c>
      <c r="C31" s="19" t="s">
        <v>249</v>
      </c>
      <c r="D31" s="20">
        <v>46169.833333333299</v>
      </c>
      <c r="E31" s="20">
        <v>46170.25</v>
      </c>
      <c r="F31" s="19" t="s">
        <v>250</v>
      </c>
    </row>
    <row r="32" spans="1:6" s="3" customFormat="1" ht="45">
      <c r="A32" s="18" t="s">
        <v>132</v>
      </c>
      <c r="B32" s="18" t="s">
        <v>2</v>
      </c>
      <c r="C32" s="19" t="s">
        <v>251</v>
      </c>
      <c r="D32" s="20">
        <v>46169.833333333299</v>
      </c>
      <c r="E32" s="20">
        <v>46170.25</v>
      </c>
      <c r="F32" s="19" t="s">
        <v>250</v>
      </c>
    </row>
    <row r="33" spans="1:6" s="3" customFormat="1" ht="60">
      <c r="A33" s="18" t="s">
        <v>132</v>
      </c>
      <c r="B33" s="18" t="s">
        <v>2</v>
      </c>
      <c r="C33" s="19" t="s">
        <v>252</v>
      </c>
      <c r="D33" s="20">
        <v>46169.833333333299</v>
      </c>
      <c r="E33" s="20">
        <v>46170.25</v>
      </c>
      <c r="F33" s="19" t="s">
        <v>250</v>
      </c>
    </row>
    <row r="34" spans="1:6" s="3" customFormat="1" ht="60">
      <c r="A34" s="18" t="s">
        <v>605</v>
      </c>
      <c r="B34" s="18" t="s">
        <v>2</v>
      </c>
      <c r="C34" s="19" t="s">
        <v>606</v>
      </c>
      <c r="D34" s="20">
        <v>46169.875</v>
      </c>
      <c r="E34" s="20">
        <v>46170.208333333299</v>
      </c>
      <c r="F34" s="19" t="s">
        <v>607</v>
      </c>
    </row>
    <row r="35" spans="1:6" s="3" customFormat="1" ht="60">
      <c r="A35" s="18" t="s">
        <v>20</v>
      </c>
      <c r="B35" s="18" t="s">
        <v>6</v>
      </c>
      <c r="C35" s="19" t="s">
        <v>514</v>
      </c>
      <c r="D35" s="20">
        <v>46169.875</v>
      </c>
      <c r="E35" s="20">
        <v>46170.000694444403</v>
      </c>
      <c r="F35" s="19" t="s">
        <v>22</v>
      </c>
    </row>
    <row r="36" spans="1:6" s="3" customFormat="1" ht="60">
      <c r="A36" s="18" t="s">
        <v>20</v>
      </c>
      <c r="B36" s="18" t="s">
        <v>6</v>
      </c>
      <c r="C36" s="19" t="s">
        <v>515</v>
      </c>
      <c r="D36" s="20">
        <v>46170.000694444403</v>
      </c>
      <c r="E36" s="20">
        <v>46170.208333333299</v>
      </c>
      <c r="F36" s="19" t="s">
        <v>22</v>
      </c>
    </row>
    <row r="37" spans="1:6" s="3" customFormat="1" ht="60">
      <c r="A37" s="18" t="s">
        <v>20</v>
      </c>
      <c r="B37" s="18" t="s">
        <v>2</v>
      </c>
      <c r="C37" s="19" t="s">
        <v>102</v>
      </c>
      <c r="D37" s="20">
        <v>46169.875</v>
      </c>
      <c r="E37" s="20">
        <v>46170.209027777797</v>
      </c>
      <c r="F37" s="19" t="s">
        <v>103</v>
      </c>
    </row>
    <row r="38" spans="1:6" s="3" customFormat="1" ht="75">
      <c r="A38" s="18" t="s">
        <v>20</v>
      </c>
      <c r="B38" s="18" t="s">
        <v>2</v>
      </c>
      <c r="C38" s="19" t="s">
        <v>520</v>
      </c>
      <c r="D38" s="20">
        <v>46169.875</v>
      </c>
      <c r="E38" s="20">
        <v>46170.208333333299</v>
      </c>
      <c r="F38" s="19" t="s">
        <v>103</v>
      </c>
    </row>
    <row r="39" spans="1:6" s="3" customFormat="1" ht="75">
      <c r="A39" s="18" t="s">
        <v>20</v>
      </c>
      <c r="B39" s="18" t="s">
        <v>6</v>
      </c>
      <c r="C39" s="19" t="s">
        <v>104</v>
      </c>
      <c r="D39" s="20">
        <v>46169.875</v>
      </c>
      <c r="E39" s="20">
        <v>46170.208333333299</v>
      </c>
      <c r="F39" s="19" t="s">
        <v>105</v>
      </c>
    </row>
    <row r="40" spans="1:6" s="3" customFormat="1" ht="75">
      <c r="A40" s="18" t="s">
        <v>106</v>
      </c>
      <c r="B40" s="18" t="s">
        <v>4</v>
      </c>
      <c r="C40" s="19" t="s">
        <v>107</v>
      </c>
      <c r="D40" s="20">
        <v>46169.833333333299</v>
      </c>
      <c r="E40" s="20">
        <v>46170.25</v>
      </c>
      <c r="F40" s="19" t="s">
        <v>108</v>
      </c>
    </row>
    <row r="41" spans="1:6" s="3" customFormat="1" ht="75">
      <c r="A41" s="18" t="s">
        <v>17</v>
      </c>
      <c r="B41" s="18" t="s">
        <v>5</v>
      </c>
      <c r="C41" s="19" t="s">
        <v>18</v>
      </c>
      <c r="D41" s="20">
        <v>46169.833333333299</v>
      </c>
      <c r="E41" s="20">
        <v>46170.25</v>
      </c>
      <c r="F41" s="19" t="s">
        <v>19</v>
      </c>
    </row>
    <row r="42" spans="1:6" s="3" customFormat="1" ht="75">
      <c r="A42" s="18" t="s">
        <v>17</v>
      </c>
      <c r="B42" s="18" t="s">
        <v>4</v>
      </c>
      <c r="C42" s="19" t="s">
        <v>95</v>
      </c>
      <c r="D42" s="20">
        <v>46169.875</v>
      </c>
      <c r="E42" s="20">
        <v>46170.25</v>
      </c>
      <c r="F42" s="19" t="s">
        <v>96</v>
      </c>
    </row>
    <row r="43" spans="1:6" s="3" customFormat="1" ht="75">
      <c r="A43" s="18" t="s">
        <v>17</v>
      </c>
      <c r="B43" s="18" t="s">
        <v>4</v>
      </c>
      <c r="C43" s="19" t="s">
        <v>516</v>
      </c>
      <c r="D43" s="20">
        <v>46169.875</v>
      </c>
      <c r="E43" s="20">
        <v>46169.958333333299</v>
      </c>
      <c r="F43" s="19" t="s">
        <v>517</v>
      </c>
    </row>
    <row r="44" spans="1:6" s="3" customFormat="1" ht="90">
      <c r="A44" s="18" t="s">
        <v>17</v>
      </c>
      <c r="B44" s="18" t="s">
        <v>4</v>
      </c>
      <c r="C44" s="19" t="s">
        <v>518</v>
      </c>
      <c r="D44" s="20">
        <v>46169.958333333299</v>
      </c>
      <c r="E44" s="20">
        <v>46170.083333333299</v>
      </c>
      <c r="F44" s="19" t="s">
        <v>517</v>
      </c>
    </row>
    <row r="45" spans="1:6" s="3" customFormat="1" ht="90">
      <c r="A45" s="18" t="s">
        <v>17</v>
      </c>
      <c r="B45" s="18" t="s">
        <v>4</v>
      </c>
      <c r="C45" s="19" t="s">
        <v>519</v>
      </c>
      <c r="D45" s="20">
        <v>46170.083333333299</v>
      </c>
      <c r="E45" s="20">
        <v>46170.208333333299</v>
      </c>
      <c r="F45" s="19" t="s">
        <v>517</v>
      </c>
    </row>
    <row r="46" spans="1:6" s="3" customFormat="1" ht="60">
      <c r="A46" s="18" t="s">
        <v>17</v>
      </c>
      <c r="B46" s="18" t="s">
        <v>4</v>
      </c>
      <c r="C46" s="19" t="s">
        <v>116</v>
      </c>
      <c r="D46" s="20">
        <v>46169.875</v>
      </c>
      <c r="E46" s="20">
        <v>46170.208333333299</v>
      </c>
      <c r="F46" s="19" t="s">
        <v>117</v>
      </c>
    </row>
    <row r="47" spans="1:6" s="3" customFormat="1" ht="60">
      <c r="A47" s="18" t="s">
        <v>17</v>
      </c>
      <c r="B47" s="18" t="s">
        <v>5</v>
      </c>
      <c r="C47" s="19" t="s">
        <v>122</v>
      </c>
      <c r="D47" s="20">
        <v>46169.833333333299</v>
      </c>
      <c r="E47" s="20">
        <v>46170.25</v>
      </c>
      <c r="F47" s="19" t="s">
        <v>123</v>
      </c>
    </row>
    <row r="48" spans="1:6" s="3" customFormat="1" ht="60">
      <c r="A48" s="18" t="s">
        <v>17</v>
      </c>
      <c r="B48" s="18" t="s">
        <v>5</v>
      </c>
      <c r="C48" s="19" t="s">
        <v>521</v>
      </c>
      <c r="D48" s="20">
        <v>46169.833333333299</v>
      </c>
      <c r="E48" s="20">
        <v>46170.25</v>
      </c>
      <c r="F48" s="19" t="s">
        <v>522</v>
      </c>
    </row>
    <row r="49" spans="1:6" s="3" customFormat="1" ht="75">
      <c r="A49" s="18" t="s">
        <v>17</v>
      </c>
      <c r="B49" s="18" t="s">
        <v>5</v>
      </c>
      <c r="C49" s="19" t="s">
        <v>523</v>
      </c>
      <c r="D49" s="20">
        <v>46169.833333333299</v>
      </c>
      <c r="E49" s="20">
        <v>46170.25</v>
      </c>
      <c r="F49" s="19" t="s">
        <v>522</v>
      </c>
    </row>
    <row r="50" spans="1:6" s="3" customFormat="1" ht="75">
      <c r="A50" s="18" t="s">
        <v>17</v>
      </c>
      <c r="B50" s="18" t="s">
        <v>5</v>
      </c>
      <c r="C50" s="19" t="s">
        <v>524</v>
      </c>
      <c r="D50" s="20">
        <v>46169.875</v>
      </c>
      <c r="E50" s="20">
        <v>46170.25</v>
      </c>
      <c r="F50" s="19" t="s">
        <v>522</v>
      </c>
    </row>
    <row r="51" spans="1:6" s="3" customFormat="1" ht="75">
      <c r="A51" s="18" t="s">
        <v>17</v>
      </c>
      <c r="B51" s="18" t="s">
        <v>5</v>
      </c>
      <c r="C51" s="19" t="s">
        <v>156</v>
      </c>
      <c r="D51" s="20">
        <v>46168.833333333299</v>
      </c>
      <c r="E51" s="20">
        <v>46176.25</v>
      </c>
      <c r="F51" s="19" t="s">
        <v>157</v>
      </c>
    </row>
    <row r="52" spans="1:6" s="3" customFormat="1" ht="90">
      <c r="A52" s="18" t="s">
        <v>17</v>
      </c>
      <c r="B52" s="18" t="s">
        <v>5</v>
      </c>
      <c r="C52" s="19" t="s">
        <v>158</v>
      </c>
      <c r="D52" s="20">
        <v>46169.833333333299</v>
      </c>
      <c r="E52" s="20">
        <v>46170.25</v>
      </c>
      <c r="F52" s="19" t="s">
        <v>157</v>
      </c>
    </row>
    <row r="53" spans="1:6" s="3" customFormat="1" ht="90">
      <c r="A53" s="18" t="s">
        <v>17</v>
      </c>
      <c r="B53" s="18" t="s">
        <v>5</v>
      </c>
      <c r="C53" s="19" t="s">
        <v>44</v>
      </c>
      <c r="D53" s="20">
        <v>46041.229166666701</v>
      </c>
      <c r="E53" s="20">
        <v>46195.229166666701</v>
      </c>
      <c r="F53" s="19" t="s">
        <v>45</v>
      </c>
    </row>
    <row r="54" spans="1:6" s="3" customFormat="1" ht="90">
      <c r="A54" s="18" t="s">
        <v>17</v>
      </c>
      <c r="B54" s="18" t="s">
        <v>4</v>
      </c>
      <c r="C54" s="19" t="s">
        <v>172</v>
      </c>
      <c r="D54" s="20">
        <v>46169.854166666701</v>
      </c>
      <c r="E54" s="20">
        <v>46170.229166666701</v>
      </c>
      <c r="F54" s="19" t="s">
        <v>45</v>
      </c>
    </row>
    <row r="55" spans="1:6" s="3" customFormat="1" ht="90">
      <c r="A55" s="18" t="s">
        <v>212</v>
      </c>
      <c r="B55" s="18" t="s">
        <v>4</v>
      </c>
      <c r="C55" s="19" t="s">
        <v>213</v>
      </c>
      <c r="D55" s="20">
        <v>46169.833333333299</v>
      </c>
      <c r="E55" s="20">
        <v>46170.25</v>
      </c>
      <c r="F55" s="19" t="s">
        <v>214</v>
      </c>
    </row>
    <row r="56" spans="1:6" s="3" customFormat="1" ht="90">
      <c r="A56" s="18" t="s">
        <v>261</v>
      </c>
      <c r="B56" s="18" t="s">
        <v>6</v>
      </c>
      <c r="C56" s="19" t="s">
        <v>262</v>
      </c>
      <c r="D56" s="20">
        <v>46169.833333333299</v>
      </c>
      <c r="E56" s="20">
        <v>46170.25</v>
      </c>
      <c r="F56" s="19" t="s">
        <v>263</v>
      </c>
    </row>
    <row r="57" spans="1:6" s="3" customFormat="1" ht="90">
      <c r="A57" s="18" t="s">
        <v>60</v>
      </c>
      <c r="B57" s="18" t="s">
        <v>4</v>
      </c>
      <c r="C57" s="19" t="s">
        <v>61</v>
      </c>
      <c r="D57" s="20">
        <v>46083.999305555597</v>
      </c>
      <c r="E57" s="20">
        <v>46293.999305555597</v>
      </c>
      <c r="F57" s="19" t="s">
        <v>62</v>
      </c>
    </row>
    <row r="58" spans="1:6" s="3" customFormat="1" ht="90">
      <c r="A58" s="18" t="s">
        <v>60</v>
      </c>
      <c r="B58" s="18" t="s">
        <v>5</v>
      </c>
      <c r="C58" s="19" t="s">
        <v>63</v>
      </c>
      <c r="D58" s="20">
        <v>46083.999305555597</v>
      </c>
      <c r="E58" s="20">
        <v>46293.999305555597</v>
      </c>
      <c r="F58" s="19" t="s">
        <v>62</v>
      </c>
    </row>
    <row r="59" spans="1:6" s="3" customFormat="1" ht="90">
      <c r="A59" s="18" t="s">
        <v>57</v>
      </c>
      <c r="B59" s="18" t="s">
        <v>6</v>
      </c>
      <c r="C59" s="19" t="s">
        <v>253</v>
      </c>
      <c r="D59" s="20">
        <v>46169.833333333299</v>
      </c>
      <c r="E59" s="20">
        <v>46170.25</v>
      </c>
      <c r="F59" s="19" t="s">
        <v>254</v>
      </c>
    </row>
    <row r="60" spans="1:6" s="3" customFormat="1" ht="90">
      <c r="A60" s="18" t="s">
        <v>57</v>
      </c>
      <c r="B60" s="18"/>
      <c r="C60" s="19" t="s">
        <v>58</v>
      </c>
      <c r="D60" s="20">
        <v>46169.833333333299</v>
      </c>
      <c r="E60" s="20">
        <v>46170.25</v>
      </c>
      <c r="F60" s="19" t="s">
        <v>59</v>
      </c>
    </row>
    <row r="61" spans="1:6" s="3" customFormat="1" ht="90">
      <c r="A61" s="18" t="s">
        <v>57</v>
      </c>
      <c r="B61" s="18" t="s">
        <v>6</v>
      </c>
      <c r="C61" s="19" t="s">
        <v>255</v>
      </c>
      <c r="D61" s="20">
        <v>46169.833333333299</v>
      </c>
      <c r="E61" s="20">
        <v>46170.25</v>
      </c>
      <c r="F61" s="19" t="s">
        <v>256</v>
      </c>
    </row>
    <row r="62" spans="1:6" s="3" customFormat="1" ht="90">
      <c r="A62" s="18" t="s">
        <v>57</v>
      </c>
      <c r="B62" s="18" t="s">
        <v>2</v>
      </c>
      <c r="C62" s="19" t="s">
        <v>257</v>
      </c>
      <c r="D62" s="20">
        <v>46169.833333333299</v>
      </c>
      <c r="E62" s="20">
        <v>46170.25</v>
      </c>
      <c r="F62" s="19" t="s">
        <v>258</v>
      </c>
    </row>
    <row r="63" spans="1:6" s="3" customFormat="1" ht="105">
      <c r="A63" s="18" t="s">
        <v>57</v>
      </c>
      <c r="B63" s="18" t="s">
        <v>6</v>
      </c>
      <c r="C63" s="19" t="s">
        <v>259</v>
      </c>
      <c r="D63" s="20">
        <v>46169.833333333299</v>
      </c>
      <c r="E63" s="20">
        <v>46170.25</v>
      </c>
      <c r="F63" s="19" t="s">
        <v>260</v>
      </c>
    </row>
    <row r="64" spans="1:6" s="3" customFormat="1" ht="105">
      <c r="A64" s="18" t="s">
        <v>391</v>
      </c>
      <c r="B64" s="18" t="s">
        <v>5</v>
      </c>
      <c r="C64" s="19" t="s">
        <v>392</v>
      </c>
      <c r="D64" s="20">
        <v>46169.833333333299</v>
      </c>
      <c r="E64" s="20">
        <v>46170.25</v>
      </c>
      <c r="F64" s="19" t="s">
        <v>393</v>
      </c>
    </row>
    <row r="65" spans="1:6" s="3" customFormat="1" ht="75">
      <c r="A65" s="18" t="s">
        <v>414</v>
      </c>
      <c r="B65" s="18" t="s">
        <v>5</v>
      </c>
      <c r="C65" s="19" t="s">
        <v>415</v>
      </c>
      <c r="D65" s="20">
        <v>46169.916666666701</v>
      </c>
      <c r="E65" s="20">
        <v>46170.229166666701</v>
      </c>
      <c r="F65" s="19" t="s">
        <v>416</v>
      </c>
    </row>
    <row r="66" spans="1:6" s="3" customFormat="1" ht="90">
      <c r="A66" s="18" t="s">
        <v>69</v>
      </c>
      <c r="B66" s="18" t="s">
        <v>28</v>
      </c>
      <c r="C66" s="19" t="s">
        <v>377</v>
      </c>
      <c r="D66" s="20">
        <v>46169.833333333299</v>
      </c>
      <c r="E66" s="20">
        <v>46170.25</v>
      </c>
      <c r="F66" s="19" t="s">
        <v>378</v>
      </c>
    </row>
    <row r="67" spans="1:6" s="3" customFormat="1" ht="90">
      <c r="A67" s="18" t="s">
        <v>69</v>
      </c>
      <c r="B67" s="18" t="s">
        <v>6</v>
      </c>
      <c r="C67" s="19" t="s">
        <v>70</v>
      </c>
      <c r="D67" s="20">
        <v>45974.916666666701</v>
      </c>
      <c r="E67" s="20">
        <v>46173.25</v>
      </c>
      <c r="F67" s="19" t="s">
        <v>71</v>
      </c>
    </row>
    <row r="68" spans="1:6" s="3" customFormat="1" ht="90">
      <c r="A68" s="18" t="s">
        <v>69</v>
      </c>
      <c r="B68" s="18" t="s">
        <v>28</v>
      </c>
      <c r="C68" s="19" t="s">
        <v>397</v>
      </c>
      <c r="D68" s="20">
        <v>46169.833333333299</v>
      </c>
      <c r="E68" s="20">
        <v>46170.25</v>
      </c>
      <c r="F68" s="19" t="s">
        <v>398</v>
      </c>
    </row>
    <row r="69" spans="1:6" s="3" customFormat="1" ht="90">
      <c r="A69" s="18" t="s">
        <v>388</v>
      </c>
      <c r="B69" s="18" t="s">
        <v>6</v>
      </c>
      <c r="C69" s="19" t="s">
        <v>592</v>
      </c>
      <c r="D69" s="20">
        <v>46169.833333333299</v>
      </c>
      <c r="E69" s="20">
        <v>46170.25</v>
      </c>
      <c r="F69" s="19" t="s">
        <v>593</v>
      </c>
    </row>
    <row r="70" spans="1:6" s="3" customFormat="1" ht="90">
      <c r="A70" s="18" t="s">
        <v>401</v>
      </c>
      <c r="B70" s="18" t="s">
        <v>2</v>
      </c>
      <c r="C70" s="19" t="s">
        <v>815</v>
      </c>
      <c r="D70" s="20">
        <v>46169.833333333299</v>
      </c>
      <c r="E70" s="20">
        <v>46170.25</v>
      </c>
      <c r="F70" s="19" t="s">
        <v>402</v>
      </c>
    </row>
    <row r="71" spans="1:6" s="3" customFormat="1" ht="90">
      <c r="A71" s="18" t="s">
        <v>382</v>
      </c>
      <c r="B71" s="18" t="s">
        <v>28</v>
      </c>
      <c r="C71" s="19" t="s">
        <v>383</v>
      </c>
      <c r="D71" s="20">
        <v>46169.833333333299</v>
      </c>
      <c r="E71" s="20">
        <v>46170.25</v>
      </c>
      <c r="F71" s="19" t="s">
        <v>384</v>
      </c>
    </row>
    <row r="72" spans="1:6" s="3" customFormat="1" ht="90">
      <c r="A72" s="18" t="s">
        <v>594</v>
      </c>
      <c r="B72" s="18" t="s">
        <v>5</v>
      </c>
      <c r="C72" s="19" t="s">
        <v>595</v>
      </c>
      <c r="D72" s="20">
        <v>46169.833333333299</v>
      </c>
      <c r="E72" s="20">
        <v>46170.25</v>
      </c>
      <c r="F72" s="19" t="s">
        <v>596</v>
      </c>
    </row>
    <row r="73" spans="1:6" s="3" customFormat="1" ht="90">
      <c r="A73" s="18" t="s">
        <v>594</v>
      </c>
      <c r="B73" s="18" t="s">
        <v>4</v>
      </c>
      <c r="C73" s="19" t="s">
        <v>597</v>
      </c>
      <c r="D73" s="20">
        <v>46169.833333333299</v>
      </c>
      <c r="E73" s="20">
        <v>46170.25</v>
      </c>
      <c r="F73" s="19" t="s">
        <v>598</v>
      </c>
    </row>
    <row r="74" spans="1:6" s="3" customFormat="1" ht="90">
      <c r="A74" s="18" t="s">
        <v>594</v>
      </c>
      <c r="B74" s="18" t="s">
        <v>2</v>
      </c>
      <c r="C74" s="19" t="s">
        <v>601</v>
      </c>
      <c r="D74" s="20">
        <v>46169.833333333299</v>
      </c>
      <c r="E74" s="20">
        <v>46170.25</v>
      </c>
      <c r="F74" s="19" t="s">
        <v>602</v>
      </c>
    </row>
    <row r="75" spans="1:6" s="3" customFormat="1" ht="90">
      <c r="A75" s="18" t="s">
        <v>421</v>
      </c>
      <c r="B75" s="18" t="s">
        <v>2</v>
      </c>
      <c r="C75" s="19" t="s">
        <v>422</v>
      </c>
      <c r="D75" s="20">
        <v>46169.916666666701</v>
      </c>
      <c r="E75" s="20">
        <v>46170.229166666701</v>
      </c>
      <c r="F75" s="19" t="s">
        <v>423</v>
      </c>
    </row>
    <row r="76" spans="1:6" s="3" customFormat="1" ht="90">
      <c r="A76" s="18" t="s">
        <v>80</v>
      </c>
      <c r="B76" s="18" t="s">
        <v>2</v>
      </c>
      <c r="C76" s="19" t="s">
        <v>577</v>
      </c>
      <c r="D76" s="20">
        <v>46169.875</v>
      </c>
      <c r="E76" s="20">
        <v>46170.25</v>
      </c>
      <c r="F76" s="19" t="s">
        <v>578</v>
      </c>
    </row>
    <row r="77" spans="1:6" s="3" customFormat="1" ht="90">
      <c r="A77" s="18" t="s">
        <v>80</v>
      </c>
      <c r="B77" s="18" t="s">
        <v>6</v>
      </c>
      <c r="C77" s="19" t="s">
        <v>583</v>
      </c>
      <c r="D77" s="20">
        <v>46169.875</v>
      </c>
      <c r="E77" s="20">
        <v>46170.25</v>
      </c>
      <c r="F77" s="19" t="s">
        <v>82</v>
      </c>
    </row>
    <row r="78" spans="1:6" s="3" customFormat="1" ht="75">
      <c r="A78" s="18" t="s">
        <v>80</v>
      </c>
      <c r="B78" s="18" t="s">
        <v>2</v>
      </c>
      <c r="C78" s="19" t="s">
        <v>369</v>
      </c>
      <c r="D78" s="20">
        <v>46169.875</v>
      </c>
      <c r="E78" s="20">
        <v>46170.25</v>
      </c>
      <c r="F78" s="19" t="s">
        <v>370</v>
      </c>
    </row>
    <row r="79" spans="1:6" s="3" customFormat="1" ht="75">
      <c r="A79" s="18" t="s">
        <v>80</v>
      </c>
      <c r="B79" s="18" t="s">
        <v>2</v>
      </c>
      <c r="C79" s="19" t="s">
        <v>371</v>
      </c>
      <c r="D79" s="20">
        <v>46169.875</v>
      </c>
      <c r="E79" s="20">
        <v>46170.25</v>
      </c>
      <c r="F79" s="19" t="s">
        <v>370</v>
      </c>
    </row>
    <row r="80" spans="1:6" s="3" customFormat="1" ht="60">
      <c r="A80" s="18" t="s">
        <v>80</v>
      </c>
      <c r="B80" s="18" t="s">
        <v>2</v>
      </c>
      <c r="C80" s="19" t="s">
        <v>417</v>
      </c>
      <c r="D80" s="20">
        <v>46169.916666666701</v>
      </c>
      <c r="E80" s="20">
        <v>46170.229166666701</v>
      </c>
      <c r="F80" s="19" t="s">
        <v>418</v>
      </c>
    </row>
    <row r="81" spans="1:6" s="3" customFormat="1" ht="60">
      <c r="A81" s="18" t="s">
        <v>80</v>
      </c>
      <c r="B81" s="18" t="s">
        <v>5</v>
      </c>
      <c r="C81" s="19" t="s">
        <v>608</v>
      </c>
      <c r="D81" s="20">
        <v>46169.916666666701</v>
      </c>
      <c r="E81" s="20">
        <v>46170.229166666701</v>
      </c>
      <c r="F81" s="19" t="s">
        <v>609</v>
      </c>
    </row>
    <row r="82" spans="1:6" s="3" customFormat="1" ht="90">
      <c r="A82" s="18" t="s">
        <v>441</v>
      </c>
      <c r="B82" s="18" t="s">
        <v>28</v>
      </c>
      <c r="C82" s="19" t="s">
        <v>442</v>
      </c>
      <c r="D82" s="20">
        <v>46169.833333333299</v>
      </c>
      <c r="E82" s="20">
        <v>46170.25</v>
      </c>
      <c r="F82" s="19" t="s">
        <v>443</v>
      </c>
    </row>
    <row r="83" spans="1:6" s="3" customFormat="1" ht="75">
      <c r="A83" s="18" t="s">
        <v>441</v>
      </c>
      <c r="B83" s="18" t="s">
        <v>4</v>
      </c>
      <c r="C83" s="19" t="s">
        <v>610</v>
      </c>
      <c r="D83" s="20">
        <v>46169.833333333299</v>
      </c>
      <c r="E83" s="20">
        <v>46170.25</v>
      </c>
      <c r="F83" s="19" t="s">
        <v>611</v>
      </c>
    </row>
    <row r="84" spans="1:6" s="3" customFormat="1" ht="75">
      <c r="A84" s="18" t="s">
        <v>441</v>
      </c>
      <c r="B84" s="18" t="s">
        <v>4</v>
      </c>
      <c r="C84" s="19" t="s">
        <v>612</v>
      </c>
      <c r="D84" s="20">
        <v>46169.833333333299</v>
      </c>
      <c r="E84" s="20">
        <v>46170.25</v>
      </c>
      <c r="F84" s="19" t="s">
        <v>611</v>
      </c>
    </row>
    <row r="85" spans="1:6" s="3" customFormat="1" ht="60">
      <c r="A85" s="18" t="s">
        <v>441</v>
      </c>
      <c r="B85" s="18"/>
      <c r="C85" s="19" t="s">
        <v>457</v>
      </c>
      <c r="D85" s="20">
        <v>46169.833333333299</v>
      </c>
      <c r="E85" s="20">
        <v>46170.25</v>
      </c>
      <c r="F85" s="19" t="s">
        <v>458</v>
      </c>
    </row>
    <row r="86" spans="1:6" s="3" customFormat="1" ht="90">
      <c r="A86" s="18" t="s">
        <v>353</v>
      </c>
      <c r="B86" s="18" t="s">
        <v>4</v>
      </c>
      <c r="C86" s="19" t="s">
        <v>354</v>
      </c>
      <c r="D86" s="20">
        <v>46169.875</v>
      </c>
      <c r="E86" s="20">
        <v>46170.25</v>
      </c>
      <c r="F86" s="19" t="s">
        <v>355</v>
      </c>
    </row>
    <row r="87" spans="1:6" s="3" customFormat="1" ht="75">
      <c r="A87" s="18" t="s">
        <v>353</v>
      </c>
      <c r="B87" s="18" t="s">
        <v>4</v>
      </c>
      <c r="C87" s="19" t="s">
        <v>364</v>
      </c>
      <c r="D87" s="20">
        <v>46169.875</v>
      </c>
      <c r="E87" s="20">
        <v>46170.25</v>
      </c>
      <c r="F87" s="19" t="s">
        <v>365</v>
      </c>
    </row>
    <row r="88" spans="1:6" s="3" customFormat="1" ht="75">
      <c r="A88" s="18" t="s">
        <v>353</v>
      </c>
      <c r="B88" s="18" t="s">
        <v>5</v>
      </c>
      <c r="C88" s="19" t="s">
        <v>449</v>
      </c>
      <c r="D88" s="20">
        <v>46169.875</v>
      </c>
      <c r="E88" s="20">
        <v>46170.25</v>
      </c>
      <c r="F88" s="19" t="s">
        <v>450</v>
      </c>
    </row>
    <row r="89" spans="1:6" s="3" customFormat="1" ht="75">
      <c r="A89" s="18" t="s">
        <v>353</v>
      </c>
      <c r="B89" s="18" t="s">
        <v>5</v>
      </c>
      <c r="C89" s="19" t="s">
        <v>453</v>
      </c>
      <c r="D89" s="20">
        <v>46169.875</v>
      </c>
      <c r="E89" s="20">
        <v>46170.25</v>
      </c>
      <c r="F89" s="19" t="s">
        <v>454</v>
      </c>
    </row>
    <row r="90" spans="1:6" s="3" customFormat="1" ht="75">
      <c r="A90" s="18" t="s">
        <v>267</v>
      </c>
      <c r="B90" s="18" t="s">
        <v>2</v>
      </c>
      <c r="C90" s="19" t="s">
        <v>574</v>
      </c>
      <c r="D90" s="20">
        <v>46169.875</v>
      </c>
      <c r="E90" s="20">
        <v>46170.25</v>
      </c>
      <c r="F90" s="19" t="s">
        <v>575</v>
      </c>
    </row>
    <row r="91" spans="1:6" s="3" customFormat="1" ht="75">
      <c r="A91" s="18" t="s">
        <v>267</v>
      </c>
      <c r="B91" s="18" t="s">
        <v>2</v>
      </c>
      <c r="C91" s="19" t="s">
        <v>579</v>
      </c>
      <c r="D91" s="20">
        <v>46169.875</v>
      </c>
      <c r="E91" s="20">
        <v>46170.25</v>
      </c>
      <c r="F91" s="19" t="s">
        <v>580</v>
      </c>
    </row>
    <row r="92" spans="1:6" s="3" customFormat="1" ht="75">
      <c r="A92" s="18" t="s">
        <v>267</v>
      </c>
      <c r="B92" s="18" t="s">
        <v>2</v>
      </c>
      <c r="C92" s="19" t="s">
        <v>581</v>
      </c>
      <c r="D92" s="20">
        <v>46169.875</v>
      </c>
      <c r="E92" s="20">
        <v>46170.25</v>
      </c>
      <c r="F92" s="19" t="s">
        <v>580</v>
      </c>
    </row>
    <row r="93" spans="1:6" ht="75">
      <c r="A93" s="18" t="s">
        <v>267</v>
      </c>
      <c r="B93" s="18" t="s">
        <v>2</v>
      </c>
      <c r="C93" s="19" t="s">
        <v>582</v>
      </c>
      <c r="D93" s="20">
        <v>46169.875</v>
      </c>
      <c r="E93" s="20">
        <v>46170.25</v>
      </c>
      <c r="F93" s="19" t="s">
        <v>580</v>
      </c>
    </row>
    <row r="94" spans="1:6" ht="75">
      <c r="A94" s="18" t="s">
        <v>83</v>
      </c>
      <c r="B94" s="18" t="s">
        <v>4</v>
      </c>
      <c r="C94" s="19" t="s">
        <v>84</v>
      </c>
      <c r="D94" s="20">
        <v>46169.8125</v>
      </c>
      <c r="E94" s="20">
        <v>46170.25</v>
      </c>
      <c r="F94" s="19" t="s">
        <v>85</v>
      </c>
    </row>
    <row r="95" spans="1:6" ht="45">
      <c r="A95" s="18" t="s">
        <v>83</v>
      </c>
      <c r="B95" s="18" t="s">
        <v>5</v>
      </c>
      <c r="C95" s="19" t="s">
        <v>86</v>
      </c>
      <c r="D95" s="20">
        <v>46169.8125</v>
      </c>
      <c r="E95" s="20">
        <v>46170.25</v>
      </c>
      <c r="F95" s="19" t="s">
        <v>87</v>
      </c>
    </row>
    <row r="96" spans="1:6" ht="45">
      <c r="A96" s="18" t="s">
        <v>83</v>
      </c>
      <c r="B96" s="18" t="s">
        <v>4</v>
      </c>
      <c r="C96" s="19" t="s">
        <v>444</v>
      </c>
      <c r="D96" s="20">
        <v>46169.833333333299</v>
      </c>
      <c r="E96" s="20">
        <v>46170.25</v>
      </c>
      <c r="F96" s="19" t="s">
        <v>445</v>
      </c>
    </row>
    <row r="97" spans="1:6" ht="45">
      <c r="A97" s="18" t="s">
        <v>462</v>
      </c>
      <c r="B97" s="18" t="s">
        <v>2</v>
      </c>
      <c r="C97" s="19" t="s">
        <v>465</v>
      </c>
      <c r="D97" s="20">
        <v>46169.875</v>
      </c>
      <c r="E97" s="20">
        <v>46170.25</v>
      </c>
      <c r="F97" s="19" t="s">
        <v>466</v>
      </c>
    </row>
    <row r="98" spans="1:6" ht="60">
      <c r="A98" s="18" t="s">
        <v>462</v>
      </c>
      <c r="B98" s="18" t="s">
        <v>6</v>
      </c>
      <c r="C98" s="19" t="s">
        <v>463</v>
      </c>
      <c r="D98" s="20">
        <v>46169.875</v>
      </c>
      <c r="E98" s="20">
        <v>46170.25</v>
      </c>
      <c r="F98" s="19" t="s">
        <v>464</v>
      </c>
    </row>
    <row r="99" spans="1:6" ht="45">
      <c r="A99" s="18" t="s">
        <v>459</v>
      </c>
      <c r="B99" s="18" t="s">
        <v>2</v>
      </c>
      <c r="C99" s="19" t="s">
        <v>460</v>
      </c>
      <c r="D99" s="20">
        <v>46169.875</v>
      </c>
      <c r="E99" s="20">
        <v>46170.25</v>
      </c>
      <c r="F99" s="19" t="s">
        <v>461</v>
      </c>
    </row>
    <row r="100" spans="1:6" ht="75">
      <c r="A100" s="18" t="s">
        <v>31</v>
      </c>
      <c r="B100" s="18" t="s">
        <v>4</v>
      </c>
      <c r="C100" s="19" t="s">
        <v>118</v>
      </c>
      <c r="D100" s="20">
        <v>46169.833333333299</v>
      </c>
      <c r="E100" s="20">
        <v>46170.25</v>
      </c>
      <c r="F100" s="19" t="s">
        <v>33</v>
      </c>
    </row>
    <row r="101" spans="1:6" ht="75">
      <c r="A101" s="18" t="s">
        <v>31</v>
      </c>
      <c r="B101" s="18" t="s">
        <v>5</v>
      </c>
      <c r="C101" s="19" t="s">
        <v>120</v>
      </c>
      <c r="D101" s="20">
        <v>46169.833333333299</v>
      </c>
      <c r="E101" s="20">
        <v>46170.25</v>
      </c>
      <c r="F101" s="19" t="s">
        <v>121</v>
      </c>
    </row>
    <row r="102" spans="1:6" ht="60">
      <c r="A102" s="18" t="s">
        <v>163</v>
      </c>
      <c r="B102" s="18" t="s">
        <v>2</v>
      </c>
      <c r="C102" s="19" t="s">
        <v>164</v>
      </c>
      <c r="D102" s="20">
        <v>46169.833333333299</v>
      </c>
      <c r="E102" s="20">
        <v>46170.25</v>
      </c>
      <c r="F102" s="19" t="s">
        <v>165</v>
      </c>
    </row>
    <row r="103" spans="1:6" ht="60">
      <c r="A103" s="18" t="s">
        <v>163</v>
      </c>
      <c r="B103" s="18" t="s">
        <v>2</v>
      </c>
      <c r="C103" s="19" t="s">
        <v>166</v>
      </c>
      <c r="D103" s="20">
        <v>46169.833333333299</v>
      </c>
      <c r="E103" s="20">
        <v>46170.25</v>
      </c>
      <c r="F103" s="19" t="s">
        <v>165</v>
      </c>
    </row>
    <row r="104" spans="1:6" ht="60">
      <c r="A104" s="18" t="s">
        <v>163</v>
      </c>
      <c r="B104" s="18" t="s">
        <v>2</v>
      </c>
      <c r="C104" s="19" t="s">
        <v>167</v>
      </c>
      <c r="D104" s="20">
        <v>46169.833333333299</v>
      </c>
      <c r="E104" s="20">
        <v>46170.25</v>
      </c>
      <c r="F104" s="19" t="s">
        <v>165</v>
      </c>
    </row>
    <row r="105" spans="1:6" ht="60">
      <c r="A105" s="18" t="s">
        <v>163</v>
      </c>
      <c r="B105" s="18" t="s">
        <v>2</v>
      </c>
      <c r="C105" s="19" t="s">
        <v>168</v>
      </c>
      <c r="D105" s="20">
        <v>46169.833333333299</v>
      </c>
      <c r="E105" s="20">
        <v>46170.25</v>
      </c>
      <c r="F105" s="19" t="s">
        <v>165</v>
      </c>
    </row>
    <row r="106" spans="1:6" ht="60">
      <c r="A106" s="18" t="s">
        <v>163</v>
      </c>
      <c r="B106" s="18" t="s">
        <v>2</v>
      </c>
      <c r="C106" s="19" t="s">
        <v>169</v>
      </c>
      <c r="D106" s="20">
        <v>46169.833333333299</v>
      </c>
      <c r="E106" s="20">
        <v>46170.25</v>
      </c>
      <c r="F106" s="19" t="s">
        <v>165</v>
      </c>
    </row>
    <row r="107" spans="1:6" ht="45">
      <c r="A107" s="18" t="s">
        <v>163</v>
      </c>
      <c r="B107" s="18" t="s">
        <v>2</v>
      </c>
      <c r="C107" s="19" t="s">
        <v>170</v>
      </c>
      <c r="D107" s="20">
        <v>46169.833333333299</v>
      </c>
      <c r="E107" s="20">
        <v>46170.25</v>
      </c>
      <c r="F107" s="19" t="s">
        <v>165</v>
      </c>
    </row>
    <row r="108" spans="1:6" ht="60">
      <c r="A108" s="18" t="s">
        <v>163</v>
      </c>
      <c r="B108" s="18" t="s">
        <v>2</v>
      </c>
      <c r="C108" s="19" t="s">
        <v>171</v>
      </c>
      <c r="D108" s="20">
        <v>46169.833333333299</v>
      </c>
      <c r="E108" s="20">
        <v>46170.25</v>
      </c>
      <c r="F108" s="19" t="s">
        <v>165</v>
      </c>
    </row>
    <row r="109" spans="1:6" ht="45">
      <c r="A109" s="18" t="s">
        <v>163</v>
      </c>
      <c r="B109" s="18" t="s">
        <v>2</v>
      </c>
      <c r="C109" s="19" t="s">
        <v>199</v>
      </c>
      <c r="D109" s="20">
        <v>46169.875</v>
      </c>
      <c r="E109" s="20">
        <v>46170.25</v>
      </c>
      <c r="F109" s="19" t="s">
        <v>200</v>
      </c>
    </row>
    <row r="110" spans="1:6" ht="45">
      <c r="A110" s="18" t="s">
        <v>481</v>
      </c>
      <c r="B110" s="18" t="s">
        <v>5</v>
      </c>
      <c r="C110" s="19" t="s">
        <v>482</v>
      </c>
      <c r="D110" s="20">
        <v>46169.833333333299</v>
      </c>
      <c r="E110" s="20">
        <v>46170.25</v>
      </c>
      <c r="F110" s="19" t="s">
        <v>483</v>
      </c>
    </row>
    <row r="111" spans="1:6" ht="45">
      <c r="A111" s="18" t="s">
        <v>481</v>
      </c>
      <c r="B111" s="18" t="s">
        <v>4</v>
      </c>
      <c r="C111" s="19" t="s">
        <v>498</v>
      </c>
      <c r="D111" s="20">
        <v>46169.875</v>
      </c>
      <c r="E111" s="20">
        <v>46170.25</v>
      </c>
      <c r="F111" s="19" t="s">
        <v>499</v>
      </c>
    </row>
    <row r="112" spans="1:6" ht="45">
      <c r="A112" s="18" t="s">
        <v>481</v>
      </c>
      <c r="B112" s="18" t="s">
        <v>4</v>
      </c>
      <c r="C112" s="19" t="s">
        <v>500</v>
      </c>
      <c r="D112" s="20">
        <v>46169.875</v>
      </c>
      <c r="E112" s="20">
        <v>46170.25</v>
      </c>
      <c r="F112" s="19" t="s">
        <v>499</v>
      </c>
    </row>
    <row r="113" spans="1:6" ht="45">
      <c r="A113" s="18" t="s">
        <v>481</v>
      </c>
      <c r="B113" s="18" t="s">
        <v>5</v>
      </c>
      <c r="C113" s="19" t="s">
        <v>501</v>
      </c>
      <c r="D113" s="20">
        <v>46169.875</v>
      </c>
      <c r="E113" s="20">
        <v>46170.25</v>
      </c>
      <c r="F113" s="19" t="s">
        <v>499</v>
      </c>
    </row>
    <row r="114" spans="1:6" ht="45">
      <c r="A114" s="18" t="s">
        <v>481</v>
      </c>
      <c r="B114" s="18" t="s">
        <v>4</v>
      </c>
      <c r="C114" s="19" t="s">
        <v>502</v>
      </c>
      <c r="D114" s="20">
        <v>46169.875</v>
      </c>
      <c r="E114" s="20">
        <v>46170.25</v>
      </c>
      <c r="F114" s="19" t="s">
        <v>499</v>
      </c>
    </row>
    <row r="115" spans="1:6" ht="45">
      <c r="A115" s="18" t="s">
        <v>484</v>
      </c>
      <c r="B115" s="18" t="s">
        <v>6</v>
      </c>
      <c r="C115" s="19" t="s">
        <v>485</v>
      </c>
      <c r="D115" s="20">
        <v>46169.875</v>
      </c>
      <c r="E115" s="20">
        <v>46170.25</v>
      </c>
      <c r="F115" s="19" t="s">
        <v>486</v>
      </c>
    </row>
    <row r="116" spans="1:6" ht="60">
      <c r="A116" s="18" t="s">
        <v>484</v>
      </c>
      <c r="B116" s="18" t="s">
        <v>2</v>
      </c>
      <c r="C116" s="19" t="s">
        <v>491</v>
      </c>
      <c r="D116" s="20">
        <v>46169.875</v>
      </c>
      <c r="E116" s="20">
        <v>46170.25</v>
      </c>
      <c r="F116" s="19" t="s">
        <v>492</v>
      </c>
    </row>
    <row r="117" spans="1:6" ht="60">
      <c r="A117" s="18" t="s">
        <v>23</v>
      </c>
      <c r="B117" s="18" t="s">
        <v>5</v>
      </c>
      <c r="C117" s="19" t="s">
        <v>513</v>
      </c>
      <c r="D117" s="20">
        <v>46169.833333333299</v>
      </c>
      <c r="E117" s="20">
        <v>46170.25</v>
      </c>
      <c r="F117" s="19" t="s">
        <v>89</v>
      </c>
    </row>
    <row r="118" spans="1:6" ht="60">
      <c r="A118" s="18" t="s">
        <v>23</v>
      </c>
      <c r="B118" s="18" t="s">
        <v>4</v>
      </c>
      <c r="C118" s="19" t="s">
        <v>88</v>
      </c>
      <c r="D118" s="20">
        <v>46169.833333333299</v>
      </c>
      <c r="E118" s="20">
        <v>46170.25</v>
      </c>
      <c r="F118" s="19" t="s">
        <v>89</v>
      </c>
    </row>
    <row r="119" spans="1:6" ht="60">
      <c r="A119" s="18" t="s">
        <v>23</v>
      </c>
      <c r="B119" s="18" t="s">
        <v>4</v>
      </c>
      <c r="C119" s="19" t="s">
        <v>90</v>
      </c>
      <c r="D119" s="20">
        <v>46169.833333333299</v>
      </c>
      <c r="E119" s="20">
        <v>46170.25</v>
      </c>
      <c r="F119" s="19" t="s">
        <v>91</v>
      </c>
    </row>
    <row r="120" spans="1:6" ht="45">
      <c r="A120" s="18" t="s">
        <v>23</v>
      </c>
      <c r="B120" s="18" t="s">
        <v>4</v>
      </c>
      <c r="C120" s="19" t="s">
        <v>92</v>
      </c>
      <c r="D120" s="20">
        <v>46169.833333333299</v>
      </c>
      <c r="E120" s="20">
        <v>46170.25</v>
      </c>
      <c r="F120" s="19" t="s">
        <v>91</v>
      </c>
    </row>
    <row r="121" spans="1:6" ht="45">
      <c r="A121" s="18" t="s">
        <v>23</v>
      </c>
      <c r="B121" s="18" t="s">
        <v>4</v>
      </c>
      <c r="C121" s="19" t="s">
        <v>93</v>
      </c>
      <c r="D121" s="20">
        <v>46169.833333333299</v>
      </c>
      <c r="E121" s="20">
        <v>46170.25</v>
      </c>
      <c r="F121" s="19" t="s">
        <v>94</v>
      </c>
    </row>
    <row r="122" spans="1:6" ht="45">
      <c r="A122" s="18" t="s">
        <v>478</v>
      </c>
      <c r="B122" s="18" t="s">
        <v>28</v>
      </c>
      <c r="C122" s="19" t="s">
        <v>479</v>
      </c>
      <c r="D122" s="20">
        <v>46169.875</v>
      </c>
      <c r="E122" s="20">
        <v>46170.25</v>
      </c>
      <c r="F122" s="19" t="s">
        <v>480</v>
      </c>
    </row>
    <row r="123" spans="1:6" ht="45">
      <c r="A123" s="18" t="s">
        <v>128</v>
      </c>
      <c r="B123" s="18" t="s">
        <v>6</v>
      </c>
      <c r="C123" s="19" t="s">
        <v>189</v>
      </c>
      <c r="D123" s="20">
        <v>46169.833333333299</v>
      </c>
      <c r="E123" s="20">
        <v>46170.25</v>
      </c>
      <c r="F123" s="19" t="s">
        <v>190</v>
      </c>
    </row>
    <row r="124" spans="1:6" ht="45">
      <c r="A124" s="18" t="s">
        <v>128</v>
      </c>
      <c r="B124" s="18" t="s">
        <v>2</v>
      </c>
      <c r="C124" s="19" t="s">
        <v>191</v>
      </c>
      <c r="D124" s="20">
        <v>46169.833333333299</v>
      </c>
      <c r="E124" s="20">
        <v>46170.25</v>
      </c>
      <c r="F124" s="19" t="s">
        <v>190</v>
      </c>
    </row>
    <row r="125" spans="1:6" ht="45">
      <c r="A125" s="18" t="s">
        <v>128</v>
      </c>
      <c r="B125" s="18"/>
      <c r="C125" s="19" t="s">
        <v>473</v>
      </c>
      <c r="D125" s="20">
        <v>46169.833333333299</v>
      </c>
      <c r="E125" s="20">
        <v>46170.25</v>
      </c>
      <c r="F125" s="19" t="s">
        <v>474</v>
      </c>
    </row>
    <row r="126" spans="1:6" ht="45">
      <c r="A126" s="18" t="s">
        <v>503</v>
      </c>
      <c r="B126" s="18" t="s">
        <v>5</v>
      </c>
      <c r="C126" s="19" t="s">
        <v>616</v>
      </c>
      <c r="D126" s="20">
        <v>46169.875</v>
      </c>
      <c r="E126" s="20">
        <v>46170.25</v>
      </c>
      <c r="F126" s="19" t="s">
        <v>617</v>
      </c>
    </row>
    <row r="127" spans="1:6" ht="45">
      <c r="A127" s="18" t="s">
        <v>503</v>
      </c>
      <c r="B127" s="18" t="s">
        <v>5</v>
      </c>
      <c r="C127" s="19" t="s">
        <v>504</v>
      </c>
      <c r="D127" s="20">
        <v>46169.833333333299</v>
      </c>
      <c r="E127" s="20">
        <v>46170.208333333299</v>
      </c>
      <c r="F127" s="19" t="s">
        <v>505</v>
      </c>
    </row>
    <row r="128" spans="1:6" ht="45">
      <c r="A128" s="18" t="s">
        <v>503</v>
      </c>
      <c r="B128" s="18" t="s">
        <v>4</v>
      </c>
      <c r="C128" s="19" t="s">
        <v>816</v>
      </c>
      <c r="D128" s="20">
        <v>46169.833333333299</v>
      </c>
      <c r="E128" s="20">
        <v>46170.208333333299</v>
      </c>
      <c r="F128" s="19" t="s">
        <v>506</v>
      </c>
    </row>
    <row r="129" spans="1:6" ht="45">
      <c r="A129" s="18" t="s">
        <v>269</v>
      </c>
      <c r="B129" s="18" t="s">
        <v>5</v>
      </c>
      <c r="C129" s="19" t="s">
        <v>270</v>
      </c>
      <c r="D129" s="20">
        <v>46169.833333333299</v>
      </c>
      <c r="E129" s="20">
        <v>46170.25</v>
      </c>
      <c r="F129" s="19" t="s">
        <v>271</v>
      </c>
    </row>
    <row r="130" spans="1:6" ht="45">
      <c r="A130" s="18" t="s">
        <v>556</v>
      </c>
      <c r="B130" s="18" t="s">
        <v>6</v>
      </c>
      <c r="C130" s="19" t="s">
        <v>557</v>
      </c>
      <c r="D130" s="20">
        <v>46169.875</v>
      </c>
      <c r="E130" s="20">
        <v>46170.25</v>
      </c>
      <c r="F130" s="19" t="s">
        <v>558</v>
      </c>
    </row>
    <row r="131" spans="1:6" ht="45">
      <c r="A131" s="18" t="s">
        <v>556</v>
      </c>
      <c r="B131" s="18" t="s">
        <v>6</v>
      </c>
      <c r="C131" s="19" t="s">
        <v>559</v>
      </c>
      <c r="D131" s="20">
        <v>46169.875</v>
      </c>
      <c r="E131" s="20">
        <v>46170.25</v>
      </c>
      <c r="F131" s="19" t="s">
        <v>558</v>
      </c>
    </row>
    <row r="132" spans="1:6" ht="45">
      <c r="A132" s="18" t="s">
        <v>556</v>
      </c>
      <c r="B132" s="18" t="s">
        <v>6</v>
      </c>
      <c r="C132" s="19" t="s">
        <v>561</v>
      </c>
      <c r="D132" s="20">
        <v>46169.875</v>
      </c>
      <c r="E132" s="20">
        <v>46170.25</v>
      </c>
      <c r="F132" s="19" t="s">
        <v>558</v>
      </c>
    </row>
    <row r="133" spans="1:6" ht="45">
      <c r="A133" s="18" t="s">
        <v>507</v>
      </c>
      <c r="B133" s="18" t="s">
        <v>4</v>
      </c>
      <c r="C133" s="19" t="s">
        <v>508</v>
      </c>
      <c r="D133" s="20">
        <v>46169.833333333299</v>
      </c>
      <c r="E133" s="20">
        <v>46170.208333333299</v>
      </c>
      <c r="F133" s="19" t="s">
        <v>509</v>
      </c>
    </row>
    <row r="134" spans="1:6" ht="45">
      <c r="A134" s="18" t="s">
        <v>159</v>
      </c>
      <c r="B134" s="18" t="s">
        <v>4</v>
      </c>
      <c r="C134" s="19" t="s">
        <v>160</v>
      </c>
      <c r="D134" s="20">
        <v>46169.833333333299</v>
      </c>
      <c r="E134" s="20">
        <v>46170.25</v>
      </c>
      <c r="F134" s="19" t="s">
        <v>161</v>
      </c>
    </row>
    <row r="135" spans="1:6" ht="45">
      <c r="A135" s="18" t="s">
        <v>159</v>
      </c>
      <c r="B135" s="18" t="s">
        <v>5</v>
      </c>
      <c r="C135" s="19" t="s">
        <v>162</v>
      </c>
      <c r="D135" s="20">
        <v>46169.833333333299</v>
      </c>
      <c r="E135" s="20">
        <v>46170.25</v>
      </c>
      <c r="F135" s="19" t="s">
        <v>161</v>
      </c>
    </row>
    <row r="136" spans="1:6" ht="45">
      <c r="A136" s="18" t="s">
        <v>159</v>
      </c>
      <c r="B136" s="18" t="s">
        <v>4</v>
      </c>
      <c r="C136" s="19" t="s">
        <v>197</v>
      </c>
      <c r="D136" s="20">
        <v>46169.833333333299</v>
      </c>
      <c r="E136" s="20">
        <v>46170.25</v>
      </c>
      <c r="F136" s="19" t="s">
        <v>198</v>
      </c>
    </row>
    <row r="137" spans="1:6" ht="45">
      <c r="A137" s="18" t="s">
        <v>280</v>
      </c>
      <c r="B137" s="18" t="s">
        <v>5</v>
      </c>
      <c r="C137" s="19" t="s">
        <v>281</v>
      </c>
      <c r="D137" s="20">
        <v>46169.875</v>
      </c>
      <c r="E137" s="20">
        <v>46170.25</v>
      </c>
      <c r="F137" s="19" t="s">
        <v>282</v>
      </c>
    </row>
    <row r="138" spans="1:6" ht="45">
      <c r="A138" s="18" t="s">
        <v>280</v>
      </c>
      <c r="B138" s="18" t="s">
        <v>4</v>
      </c>
      <c r="C138" s="19" t="s">
        <v>283</v>
      </c>
      <c r="D138" s="20">
        <v>46169.875</v>
      </c>
      <c r="E138" s="20">
        <v>46170.25</v>
      </c>
      <c r="F138" s="19" t="s">
        <v>282</v>
      </c>
    </row>
    <row r="139" spans="1:6" ht="45">
      <c r="A139" s="18" t="s">
        <v>280</v>
      </c>
      <c r="B139" s="18" t="s">
        <v>4</v>
      </c>
      <c r="C139" s="19" t="s">
        <v>284</v>
      </c>
      <c r="D139" s="20">
        <v>46169.875</v>
      </c>
      <c r="E139" s="20">
        <v>46170.25</v>
      </c>
      <c r="F139" s="19" t="s">
        <v>282</v>
      </c>
    </row>
    <row r="140" spans="1:6" ht="45">
      <c r="A140" s="18" t="s">
        <v>280</v>
      </c>
      <c r="B140" s="18" t="s">
        <v>5</v>
      </c>
      <c r="C140" s="19" t="s">
        <v>285</v>
      </c>
      <c r="D140" s="20">
        <v>46169.875</v>
      </c>
      <c r="E140" s="20">
        <v>46170.25</v>
      </c>
      <c r="F140" s="19" t="s">
        <v>282</v>
      </c>
    </row>
    <row r="141" spans="1:6" ht="45">
      <c r="A141" s="18" t="s">
        <v>280</v>
      </c>
      <c r="B141" s="18" t="s">
        <v>5</v>
      </c>
      <c r="C141" s="19" t="s">
        <v>286</v>
      </c>
      <c r="D141" s="20">
        <v>46169.875</v>
      </c>
      <c r="E141" s="20">
        <v>46170.25</v>
      </c>
      <c r="F141" s="19" t="s">
        <v>282</v>
      </c>
    </row>
    <row r="142" spans="1:6" ht="45">
      <c r="A142" s="18" t="s">
        <v>280</v>
      </c>
      <c r="B142" s="18" t="s">
        <v>5</v>
      </c>
      <c r="C142" s="19" t="s">
        <v>287</v>
      </c>
      <c r="D142" s="20">
        <v>46169.875</v>
      </c>
      <c r="E142" s="20">
        <v>46170.25</v>
      </c>
      <c r="F142" s="19" t="s">
        <v>282</v>
      </c>
    </row>
    <row r="143" spans="1:6" ht="45">
      <c r="A143" s="18" t="s">
        <v>304</v>
      </c>
      <c r="B143" s="18" t="s">
        <v>2</v>
      </c>
      <c r="C143" s="19" t="s">
        <v>305</v>
      </c>
      <c r="D143" s="20">
        <v>46169.875</v>
      </c>
      <c r="E143" s="20">
        <v>46170.25</v>
      </c>
      <c r="F143" s="19" t="s">
        <v>306</v>
      </c>
    </row>
    <row r="144" spans="1:6" ht="45">
      <c r="A144" s="18" t="s">
        <v>295</v>
      </c>
      <c r="B144" s="18" t="s">
        <v>2</v>
      </c>
      <c r="C144" s="19" t="s">
        <v>296</v>
      </c>
      <c r="D144" s="20">
        <v>46169.875</v>
      </c>
      <c r="E144" s="20">
        <v>46170.208333333299</v>
      </c>
      <c r="F144" s="19" t="s">
        <v>297</v>
      </c>
    </row>
    <row r="145" spans="1:6" ht="45">
      <c r="A145" s="18" t="s">
        <v>295</v>
      </c>
      <c r="B145" s="18" t="s">
        <v>2</v>
      </c>
      <c r="C145" s="19" t="s">
        <v>298</v>
      </c>
      <c r="D145" s="20">
        <v>46169.875</v>
      </c>
      <c r="E145" s="20">
        <v>46170.208333333299</v>
      </c>
      <c r="F145" s="19" t="s">
        <v>297</v>
      </c>
    </row>
    <row r="146" spans="1:6" ht="30">
      <c r="A146" s="18" t="s">
        <v>295</v>
      </c>
      <c r="B146" s="18" t="s">
        <v>2</v>
      </c>
      <c r="C146" s="19" t="s">
        <v>299</v>
      </c>
      <c r="D146" s="20">
        <v>46169.875</v>
      </c>
      <c r="E146" s="20">
        <v>46170.208333333299</v>
      </c>
      <c r="F146" s="19" t="s">
        <v>297</v>
      </c>
    </row>
    <row r="147" spans="1:6" ht="45">
      <c r="A147" s="18" t="s">
        <v>215</v>
      </c>
      <c r="B147" s="18" t="s">
        <v>4</v>
      </c>
      <c r="C147" s="19" t="s">
        <v>216</v>
      </c>
      <c r="D147" s="20">
        <v>46169.833333333299</v>
      </c>
      <c r="E147" s="20">
        <v>46170.25</v>
      </c>
      <c r="F147" s="19" t="s">
        <v>217</v>
      </c>
    </row>
    <row r="148" spans="1:6" ht="45">
      <c r="A148" s="18" t="s">
        <v>215</v>
      </c>
      <c r="B148" s="18" t="s">
        <v>4</v>
      </c>
      <c r="C148" s="19" t="s">
        <v>218</v>
      </c>
      <c r="D148" s="20">
        <v>46169.833333333299</v>
      </c>
      <c r="E148" s="20">
        <v>46170.25</v>
      </c>
      <c r="F148" s="19" t="s">
        <v>217</v>
      </c>
    </row>
    <row r="149" spans="1:6" ht="45">
      <c r="A149" s="18" t="s">
        <v>215</v>
      </c>
      <c r="B149" s="18" t="s">
        <v>4</v>
      </c>
      <c r="C149" s="19" t="s">
        <v>219</v>
      </c>
      <c r="D149" s="20">
        <v>46169.833333333299</v>
      </c>
      <c r="E149" s="20">
        <v>46170.25</v>
      </c>
      <c r="F149" s="19" t="s">
        <v>217</v>
      </c>
    </row>
    <row r="150" spans="1:6" ht="45">
      <c r="A150" s="18" t="s">
        <v>205</v>
      </c>
      <c r="B150" s="18" t="s">
        <v>5</v>
      </c>
      <c r="C150" s="19" t="s">
        <v>206</v>
      </c>
      <c r="D150" s="20">
        <v>46169.833333333299</v>
      </c>
      <c r="E150" s="20">
        <v>46170.25</v>
      </c>
      <c r="F150" s="19" t="s">
        <v>207</v>
      </c>
    </row>
    <row r="151" spans="1:6" ht="45">
      <c r="A151" s="18" t="s">
        <v>205</v>
      </c>
      <c r="B151" s="18" t="s">
        <v>5</v>
      </c>
      <c r="C151" s="19" t="s">
        <v>208</v>
      </c>
      <c r="D151" s="20">
        <v>46169.833333333299</v>
      </c>
      <c r="E151" s="20">
        <v>46170.25</v>
      </c>
      <c r="F151" s="19" t="s">
        <v>207</v>
      </c>
    </row>
    <row r="152" spans="1:6" ht="45">
      <c r="A152" s="18" t="s">
        <v>240</v>
      </c>
      <c r="B152" s="18" t="s">
        <v>4</v>
      </c>
      <c r="C152" s="19" t="s">
        <v>544</v>
      </c>
      <c r="D152" s="20">
        <v>46169.833333333299</v>
      </c>
      <c r="E152" s="20">
        <v>46170.25</v>
      </c>
      <c r="F152" s="19" t="s">
        <v>242</v>
      </c>
    </row>
    <row r="153" spans="1:6" ht="30">
      <c r="A153" s="18" t="s">
        <v>240</v>
      </c>
      <c r="B153" s="18" t="s">
        <v>5</v>
      </c>
      <c r="C153" s="19" t="s">
        <v>243</v>
      </c>
      <c r="D153" s="20">
        <v>46169.833333333299</v>
      </c>
      <c r="E153" s="20">
        <v>46170.25</v>
      </c>
      <c r="F153" s="19" t="s">
        <v>244</v>
      </c>
    </row>
    <row r="154" spans="1:6" ht="30">
      <c r="A154" s="18" t="s">
        <v>545</v>
      </c>
      <c r="B154" s="18" t="s">
        <v>5</v>
      </c>
      <c r="C154" s="19" t="s">
        <v>546</v>
      </c>
      <c r="D154" s="20">
        <v>46169.833333333299</v>
      </c>
      <c r="E154" s="20">
        <v>46170.25</v>
      </c>
      <c r="F154" s="19" t="s">
        <v>547</v>
      </c>
    </row>
    <row r="155" spans="1:6" ht="45">
      <c r="A155" s="18" t="s">
        <v>548</v>
      </c>
      <c r="B155" s="18" t="s">
        <v>2</v>
      </c>
      <c r="C155" s="19" t="s">
        <v>549</v>
      </c>
      <c r="D155" s="20">
        <v>46169.833333333299</v>
      </c>
      <c r="E155" s="20">
        <v>46170.25</v>
      </c>
      <c r="F155" s="19" t="s">
        <v>550</v>
      </c>
    </row>
    <row r="156" spans="1:6" ht="45">
      <c r="A156" s="18" t="s">
        <v>548</v>
      </c>
      <c r="B156" s="18" t="s">
        <v>6</v>
      </c>
      <c r="C156" s="19" t="s">
        <v>551</v>
      </c>
      <c r="D156" s="20">
        <v>46169.833333333299</v>
      </c>
      <c r="E156" s="20">
        <v>46170.25</v>
      </c>
      <c r="F156" s="19" t="s">
        <v>550</v>
      </c>
    </row>
    <row r="157" spans="1:6" ht="45">
      <c r="A157" s="18" t="s">
        <v>548</v>
      </c>
      <c r="B157" s="18" t="s">
        <v>6</v>
      </c>
      <c r="C157" s="19" t="s">
        <v>552</v>
      </c>
      <c r="D157" s="20">
        <v>46169.833333333299</v>
      </c>
      <c r="E157" s="20">
        <v>46170.25</v>
      </c>
      <c r="F157" s="19" t="s">
        <v>550</v>
      </c>
    </row>
    <row r="158" spans="1:6" ht="45">
      <c r="A158" s="18" t="s">
        <v>548</v>
      </c>
      <c r="B158" s="18" t="s">
        <v>2</v>
      </c>
      <c r="C158" s="19" t="s">
        <v>553</v>
      </c>
      <c r="D158" s="20">
        <v>46169.833333333299</v>
      </c>
      <c r="E158" s="20">
        <v>46170.25</v>
      </c>
      <c r="F158" s="19" t="s">
        <v>550</v>
      </c>
    </row>
    <row r="159" spans="1:6" ht="45">
      <c r="A159" s="18" t="s">
        <v>510</v>
      </c>
      <c r="B159" s="18" t="s">
        <v>5</v>
      </c>
      <c r="C159" s="19" t="s">
        <v>511</v>
      </c>
      <c r="D159" s="20">
        <v>46169.833333333299</v>
      </c>
      <c r="E159" s="20">
        <v>46170.208333333299</v>
      </c>
      <c r="F159" s="19" t="s">
        <v>512</v>
      </c>
    </row>
    <row r="160" spans="1:6" ht="45">
      <c r="A160" s="18" t="s">
        <v>46</v>
      </c>
      <c r="B160" s="18" t="s">
        <v>6</v>
      </c>
      <c r="C160" s="19" t="s">
        <v>124</v>
      </c>
      <c r="D160" s="20">
        <v>46169.916666666701</v>
      </c>
      <c r="E160" s="20">
        <v>46170.208333333299</v>
      </c>
      <c r="F160" s="19" t="s">
        <v>125</v>
      </c>
    </row>
    <row r="161" spans="1:6" ht="45">
      <c r="A161" s="18" t="s">
        <v>46</v>
      </c>
      <c r="B161" s="18" t="s">
        <v>2</v>
      </c>
      <c r="C161" s="19" t="s">
        <v>525</v>
      </c>
      <c r="D161" s="20">
        <v>46169.916666666701</v>
      </c>
      <c r="E161" s="20">
        <v>46170.208333333299</v>
      </c>
      <c r="F161" s="19" t="s">
        <v>526</v>
      </c>
    </row>
    <row r="162" spans="1:6" ht="60">
      <c r="A162" s="18" t="s">
        <v>46</v>
      </c>
      <c r="B162" s="18" t="s">
        <v>6</v>
      </c>
      <c r="C162" s="19" t="s">
        <v>529</v>
      </c>
      <c r="D162" s="20">
        <v>46169.916666666701</v>
      </c>
      <c r="E162" s="20">
        <v>46170.208333333299</v>
      </c>
      <c r="F162" s="19" t="s">
        <v>530</v>
      </c>
    </row>
    <row r="163" spans="1:6" ht="30">
      <c r="A163" s="18" t="s">
        <v>46</v>
      </c>
      <c r="B163" s="18" t="s">
        <v>2</v>
      </c>
      <c r="C163" s="19" t="s">
        <v>535</v>
      </c>
      <c r="D163" s="20">
        <v>46169.833333333299</v>
      </c>
      <c r="E163" s="20">
        <v>46170.25</v>
      </c>
      <c r="F163" s="19" t="s">
        <v>536</v>
      </c>
    </row>
    <row r="164" spans="1:6" ht="30">
      <c r="A164" s="18" t="s">
        <v>46</v>
      </c>
      <c r="B164" s="18" t="s">
        <v>6</v>
      </c>
      <c r="C164" s="19" t="s">
        <v>192</v>
      </c>
      <c r="D164" s="20">
        <v>46169.833333333299</v>
      </c>
      <c r="E164" s="20">
        <v>46170.25</v>
      </c>
      <c r="F164" s="19" t="s">
        <v>193</v>
      </c>
    </row>
    <row r="165" spans="1:6" ht="60">
      <c r="A165" s="18" t="s">
        <v>46</v>
      </c>
      <c r="B165" s="18" t="s">
        <v>6</v>
      </c>
      <c r="C165" s="19" t="s">
        <v>194</v>
      </c>
      <c r="D165" s="20">
        <v>46169.833333333299</v>
      </c>
      <c r="E165" s="20">
        <v>46170.25</v>
      </c>
      <c r="F165" s="19" t="s">
        <v>193</v>
      </c>
    </row>
    <row r="166" spans="1:6" ht="60">
      <c r="A166" s="18" t="s">
        <v>46</v>
      </c>
      <c r="B166" s="18" t="s">
        <v>6</v>
      </c>
      <c r="C166" s="19" t="s">
        <v>201</v>
      </c>
      <c r="D166" s="20">
        <v>46169.833333333299</v>
      </c>
      <c r="E166" s="20">
        <v>46170.208333333299</v>
      </c>
      <c r="F166" s="19" t="s">
        <v>202</v>
      </c>
    </row>
    <row r="167" spans="1:6" ht="30">
      <c r="A167" s="18" t="s">
        <v>46</v>
      </c>
      <c r="B167" s="18" t="s">
        <v>2</v>
      </c>
      <c r="C167" s="19" t="s">
        <v>203</v>
      </c>
      <c r="D167" s="20">
        <v>46169.833333333299</v>
      </c>
      <c r="E167" s="20">
        <v>46170.25</v>
      </c>
      <c r="F167" s="19" t="s">
        <v>204</v>
      </c>
    </row>
    <row r="168" spans="1:6" ht="30">
      <c r="A168" s="18" t="s">
        <v>46</v>
      </c>
      <c r="B168" s="18" t="s">
        <v>2</v>
      </c>
      <c r="C168" s="19" t="s">
        <v>224</v>
      </c>
      <c r="D168" s="20">
        <v>46169.833333333299</v>
      </c>
      <c r="E168" s="20">
        <v>46170.25</v>
      </c>
      <c r="F168" s="19" t="s">
        <v>225</v>
      </c>
    </row>
    <row r="169" spans="1:6" ht="30">
      <c r="A169" s="18" t="s">
        <v>46</v>
      </c>
      <c r="B169" s="18" t="s">
        <v>2</v>
      </c>
      <c r="C169" s="19" t="s">
        <v>226</v>
      </c>
      <c r="D169" s="20">
        <v>46169.833333333299</v>
      </c>
      <c r="E169" s="20">
        <v>46170.25</v>
      </c>
      <c r="F169" s="19" t="s">
        <v>225</v>
      </c>
    </row>
    <row r="170" spans="1:6" ht="30">
      <c r="A170" s="18" t="s">
        <v>46</v>
      </c>
      <c r="B170" s="18" t="s">
        <v>2</v>
      </c>
      <c r="C170" s="19" t="s">
        <v>227</v>
      </c>
      <c r="D170" s="20">
        <v>46169.833333333299</v>
      </c>
      <c r="E170" s="20">
        <v>46170.25</v>
      </c>
      <c r="F170" s="19" t="s">
        <v>225</v>
      </c>
    </row>
    <row r="171" spans="1:6" ht="30">
      <c r="A171" s="18" t="s">
        <v>46</v>
      </c>
      <c r="B171" s="18" t="s">
        <v>6</v>
      </c>
      <c r="C171" s="19" t="s">
        <v>238</v>
      </c>
      <c r="D171" s="20">
        <v>46169.854166666701</v>
      </c>
      <c r="E171" s="20">
        <v>46170.25</v>
      </c>
      <c r="F171" s="19" t="s">
        <v>239</v>
      </c>
    </row>
    <row r="172" spans="1:6" ht="45">
      <c r="A172" s="18" t="s">
        <v>99</v>
      </c>
      <c r="B172" s="18" t="s">
        <v>6</v>
      </c>
      <c r="C172" s="19" t="s">
        <v>100</v>
      </c>
      <c r="D172" s="20">
        <v>46169.875</v>
      </c>
      <c r="E172" s="20">
        <v>46170.208333333299</v>
      </c>
      <c r="F172" s="19" t="s">
        <v>101</v>
      </c>
    </row>
    <row r="173" spans="1:6" ht="45">
      <c r="A173" s="18" t="s">
        <v>99</v>
      </c>
      <c r="B173" s="18" t="s">
        <v>2</v>
      </c>
      <c r="C173" s="19" t="s">
        <v>112</v>
      </c>
      <c r="D173" s="20">
        <v>46169.875</v>
      </c>
      <c r="E173" s="20">
        <v>46170.208333333299</v>
      </c>
      <c r="F173" s="19" t="s">
        <v>113</v>
      </c>
    </row>
    <row r="174" spans="1:6" ht="45">
      <c r="A174" s="18" t="s">
        <v>99</v>
      </c>
      <c r="B174" s="18" t="s">
        <v>2</v>
      </c>
      <c r="C174" s="19" t="s">
        <v>527</v>
      </c>
      <c r="D174" s="20">
        <v>46169.875</v>
      </c>
      <c r="E174" s="20">
        <v>46170.208333333299</v>
      </c>
      <c r="F174" s="19" t="s">
        <v>528</v>
      </c>
    </row>
    <row r="175" spans="1:6" ht="60">
      <c r="A175" s="18" t="s">
        <v>539</v>
      </c>
      <c r="B175" s="18" t="s">
        <v>2</v>
      </c>
      <c r="C175" s="19" t="s">
        <v>540</v>
      </c>
      <c r="D175" s="20">
        <v>46169.833333333299</v>
      </c>
      <c r="E175" s="20">
        <v>46170.25</v>
      </c>
      <c r="F175" s="19" t="s">
        <v>541</v>
      </c>
    </row>
    <row r="176" spans="1:6" ht="30">
      <c r="A176" s="18" t="s">
        <v>394</v>
      </c>
      <c r="B176" s="18" t="s">
        <v>5</v>
      </c>
      <c r="C176" s="19" t="s">
        <v>395</v>
      </c>
      <c r="D176" s="20">
        <v>46169.833333333299</v>
      </c>
      <c r="E176" s="20">
        <v>46170.25</v>
      </c>
      <c r="F176" s="19" t="s">
        <v>396</v>
      </c>
    </row>
    <row r="177" spans="1:6" ht="30">
      <c r="A177" s="18" t="s">
        <v>72</v>
      </c>
      <c r="B177" s="18" t="s">
        <v>5</v>
      </c>
      <c r="C177" s="19" t="s">
        <v>589</v>
      </c>
      <c r="D177" s="20">
        <v>46169.833333333299</v>
      </c>
      <c r="E177" s="20">
        <v>46170.208333333299</v>
      </c>
      <c r="F177" s="19" t="s">
        <v>590</v>
      </c>
    </row>
    <row r="178" spans="1:6" ht="30">
      <c r="A178" s="18" t="s">
        <v>72</v>
      </c>
      <c r="B178" s="18" t="s">
        <v>5</v>
      </c>
      <c r="C178" s="19" t="s">
        <v>591</v>
      </c>
      <c r="D178" s="20">
        <v>46169.833333333299</v>
      </c>
      <c r="E178" s="20">
        <v>46170.208333333299</v>
      </c>
      <c r="F178" s="19" t="s">
        <v>590</v>
      </c>
    </row>
    <row r="179" spans="1:6" ht="30">
      <c r="A179" s="18" t="s">
        <v>72</v>
      </c>
      <c r="B179" s="18" t="s">
        <v>4</v>
      </c>
      <c r="C179" s="19" t="s">
        <v>599</v>
      </c>
      <c r="D179" s="20">
        <v>46169.833333333299</v>
      </c>
      <c r="E179" s="20">
        <v>46170.25</v>
      </c>
      <c r="F179" s="19" t="s">
        <v>600</v>
      </c>
    </row>
    <row r="180" spans="1:6" ht="30">
      <c r="A180" s="18" t="s">
        <v>72</v>
      </c>
      <c r="B180" s="18" t="s">
        <v>4</v>
      </c>
      <c r="C180" s="19" t="s">
        <v>408</v>
      </c>
      <c r="D180" s="20">
        <v>46169.916666666701</v>
      </c>
      <c r="E180" s="20">
        <v>46170.229166666701</v>
      </c>
      <c r="F180" s="19" t="s">
        <v>409</v>
      </c>
    </row>
    <row r="181" spans="1:6" ht="45">
      <c r="A181" s="18" t="s">
        <v>72</v>
      </c>
      <c r="B181" s="18" t="s">
        <v>4</v>
      </c>
      <c r="C181" s="19" t="s">
        <v>410</v>
      </c>
      <c r="D181" s="20">
        <v>46169.916666666701</v>
      </c>
      <c r="E181" s="20">
        <v>46170.229166666701</v>
      </c>
      <c r="F181" s="19" t="s">
        <v>409</v>
      </c>
    </row>
    <row r="182" spans="1:6" ht="45">
      <c r="A182" s="18" t="s">
        <v>72</v>
      </c>
      <c r="B182" s="18" t="s">
        <v>5</v>
      </c>
      <c r="C182" s="19" t="s">
        <v>603</v>
      </c>
      <c r="D182" s="20">
        <v>46169.916666666701</v>
      </c>
      <c r="E182" s="20">
        <v>46170.229166666701</v>
      </c>
      <c r="F182" s="19" t="s">
        <v>604</v>
      </c>
    </row>
    <row r="183" spans="1:6" ht="45">
      <c r="A183" s="18" t="s">
        <v>379</v>
      </c>
      <c r="B183" s="18" t="s">
        <v>2</v>
      </c>
      <c r="C183" s="19" t="s">
        <v>588</v>
      </c>
      <c r="D183" s="20">
        <v>46169.833333333299</v>
      </c>
      <c r="E183" s="20">
        <v>46170.25</v>
      </c>
      <c r="F183" s="19" t="s">
        <v>381</v>
      </c>
    </row>
    <row r="184" spans="1:6" ht="45">
      <c r="A184" s="18" t="s">
        <v>403</v>
      </c>
      <c r="B184" s="18" t="s">
        <v>8</v>
      </c>
      <c r="C184" s="19" t="s">
        <v>404</v>
      </c>
      <c r="D184" s="20">
        <v>46169.916666666701</v>
      </c>
      <c r="E184" s="20">
        <v>46170.229166666701</v>
      </c>
      <c r="F184" s="19" t="s">
        <v>405</v>
      </c>
    </row>
    <row r="185" spans="1:6" ht="30">
      <c r="A185" s="18" t="s">
        <v>403</v>
      </c>
      <c r="B185" s="18" t="s">
        <v>7</v>
      </c>
      <c r="C185" s="19" t="s">
        <v>406</v>
      </c>
      <c r="D185" s="20">
        <v>46169.916666666701</v>
      </c>
      <c r="E185" s="20">
        <v>46170.229166666701</v>
      </c>
      <c r="F185" s="19" t="s">
        <v>407</v>
      </c>
    </row>
    <row r="186" spans="1:6" ht="45">
      <c r="A186" s="18" t="s">
        <v>403</v>
      </c>
      <c r="B186" s="18" t="s">
        <v>4</v>
      </c>
      <c r="C186" s="19" t="s">
        <v>411</v>
      </c>
      <c r="D186" s="20">
        <v>46169.916666666701</v>
      </c>
      <c r="E186" s="20">
        <v>46170.229166666701</v>
      </c>
      <c r="F186" s="19" t="s">
        <v>409</v>
      </c>
    </row>
    <row r="187" spans="1:6" ht="30">
      <c r="A187" s="18" t="s">
        <v>403</v>
      </c>
      <c r="B187" s="18" t="s">
        <v>8</v>
      </c>
      <c r="C187" s="19" t="s">
        <v>412</v>
      </c>
      <c r="D187" s="20">
        <v>46169.916666666701</v>
      </c>
      <c r="E187" s="20">
        <v>46170.229166666701</v>
      </c>
      <c r="F187" s="19" t="s">
        <v>413</v>
      </c>
    </row>
    <row r="188" spans="1:6" ht="30">
      <c r="A188" s="18" t="s">
        <v>403</v>
      </c>
      <c r="B188" s="18" t="s">
        <v>7</v>
      </c>
      <c r="C188" s="19" t="s">
        <v>428</v>
      </c>
      <c r="D188" s="20">
        <v>46169.916666666701</v>
      </c>
      <c r="E188" s="20">
        <v>46170.208333333299</v>
      </c>
      <c r="F188" s="19" t="s">
        <v>429</v>
      </c>
    </row>
    <row r="189" spans="1:6" ht="45">
      <c r="A189" s="18" t="s">
        <v>403</v>
      </c>
      <c r="B189" s="18" t="s">
        <v>7</v>
      </c>
      <c r="C189" s="19" t="s">
        <v>430</v>
      </c>
      <c r="D189" s="20">
        <v>46169.916666666701</v>
      </c>
      <c r="E189" s="20">
        <v>46170.208333333299</v>
      </c>
      <c r="F189" s="19" t="s">
        <v>429</v>
      </c>
    </row>
    <row r="190" spans="1:6" ht="45">
      <c r="A190" s="18" t="s">
        <v>403</v>
      </c>
      <c r="B190" s="18" t="s">
        <v>2</v>
      </c>
      <c r="C190" s="19" t="s">
        <v>431</v>
      </c>
      <c r="D190" s="20">
        <v>46169.916666666701</v>
      </c>
      <c r="E190" s="20">
        <v>46170.229166666701</v>
      </c>
      <c r="F190" s="19" t="s">
        <v>432</v>
      </c>
    </row>
    <row r="191" spans="1:6" ht="45">
      <c r="A191" s="18" t="s">
        <v>403</v>
      </c>
      <c r="B191" s="18" t="s">
        <v>7</v>
      </c>
      <c r="C191" s="19" t="s">
        <v>435</v>
      </c>
      <c r="D191" s="20">
        <v>46169.916666666701</v>
      </c>
      <c r="E191" s="20">
        <v>46170.229166666701</v>
      </c>
      <c r="F191" s="19" t="s">
        <v>436</v>
      </c>
    </row>
    <row r="192" spans="1:6" ht="45">
      <c r="A192" s="18" t="s">
        <v>403</v>
      </c>
      <c r="B192" s="18" t="s">
        <v>6</v>
      </c>
      <c r="C192" s="19" t="s">
        <v>437</v>
      </c>
      <c r="D192" s="20">
        <v>46169.916666666701</v>
      </c>
      <c r="E192" s="20">
        <v>46170.229166666701</v>
      </c>
      <c r="F192" s="19" t="s">
        <v>438</v>
      </c>
    </row>
    <row r="193" spans="1:6" ht="45">
      <c r="A193" s="18" t="s">
        <v>403</v>
      </c>
      <c r="B193" s="18" t="s">
        <v>2</v>
      </c>
      <c r="C193" s="19" t="s">
        <v>439</v>
      </c>
      <c r="D193" s="20">
        <v>46169.916666666701</v>
      </c>
      <c r="E193" s="20">
        <v>46170.229166666701</v>
      </c>
      <c r="F193" s="19" t="s">
        <v>440</v>
      </c>
    </row>
    <row r="194" spans="1:6" ht="60">
      <c r="A194" s="18" t="s">
        <v>328</v>
      </c>
      <c r="B194" s="18" t="s">
        <v>4</v>
      </c>
      <c r="C194" s="19" t="s">
        <v>576</v>
      </c>
      <c r="D194" s="20">
        <v>46169.916666666701</v>
      </c>
      <c r="E194" s="20">
        <v>46170.25</v>
      </c>
      <c r="F194" s="19" t="s">
        <v>330</v>
      </c>
    </row>
    <row r="195" spans="1:6" ht="45">
      <c r="A195" s="18" t="s">
        <v>328</v>
      </c>
      <c r="B195" s="18" t="s">
        <v>4</v>
      </c>
      <c r="C195" s="19" t="s">
        <v>340</v>
      </c>
      <c r="D195" s="20">
        <v>46169.875</v>
      </c>
      <c r="E195" s="20">
        <v>46170.25</v>
      </c>
      <c r="F195" s="19" t="s">
        <v>341</v>
      </c>
    </row>
    <row r="196" spans="1:6" ht="30">
      <c r="A196" s="18" t="s">
        <v>328</v>
      </c>
      <c r="B196" s="18"/>
      <c r="C196" s="19" t="s">
        <v>344</v>
      </c>
      <c r="D196" s="20">
        <v>46169.875</v>
      </c>
      <c r="E196" s="20">
        <v>46170.25</v>
      </c>
      <c r="F196" s="19" t="s">
        <v>341</v>
      </c>
    </row>
    <row r="197" spans="1:6" ht="45">
      <c r="A197" s="18" t="s">
        <v>328</v>
      </c>
      <c r="B197" s="18" t="s">
        <v>6</v>
      </c>
      <c r="C197" s="19" t="s">
        <v>586</v>
      </c>
      <c r="D197" s="20">
        <v>46169.875</v>
      </c>
      <c r="E197" s="20">
        <v>46170.25</v>
      </c>
      <c r="F197" s="19" t="s">
        <v>587</v>
      </c>
    </row>
    <row r="198" spans="1:6" ht="45">
      <c r="A198" s="18" t="s">
        <v>342</v>
      </c>
      <c r="B198" s="18" t="s">
        <v>2</v>
      </c>
      <c r="C198" s="19" t="s">
        <v>343</v>
      </c>
      <c r="D198" s="20">
        <v>46169.875</v>
      </c>
      <c r="E198" s="20">
        <v>46170.25</v>
      </c>
      <c r="F198" s="19" t="s">
        <v>341</v>
      </c>
    </row>
    <row r="199" spans="1:6" ht="90">
      <c r="A199" s="18" t="s">
        <v>342</v>
      </c>
      <c r="B199" s="18" t="s">
        <v>6</v>
      </c>
      <c r="C199" s="19" t="s">
        <v>345</v>
      </c>
      <c r="D199" s="20">
        <v>46169.875</v>
      </c>
      <c r="E199" s="20">
        <v>46170.25</v>
      </c>
      <c r="F199" s="19" t="s">
        <v>341</v>
      </c>
    </row>
    <row r="200" spans="1:6" ht="75">
      <c r="A200" s="18" t="s">
        <v>346</v>
      </c>
      <c r="B200" s="18" t="s">
        <v>6</v>
      </c>
      <c r="C200" s="19" t="s">
        <v>584</v>
      </c>
      <c r="D200" s="20">
        <v>46169.958333333299</v>
      </c>
      <c r="E200" s="20">
        <v>46170.25</v>
      </c>
      <c r="F200" s="19" t="s">
        <v>585</v>
      </c>
    </row>
    <row r="201" spans="1:6" ht="60">
      <c r="A201" s="18" t="s">
        <v>346</v>
      </c>
      <c r="B201" s="18" t="s">
        <v>5</v>
      </c>
      <c r="C201" s="19" t="s">
        <v>424</v>
      </c>
      <c r="D201" s="20">
        <v>46169.916666666701</v>
      </c>
      <c r="E201" s="20">
        <v>46170.229166666701</v>
      </c>
      <c r="F201" s="19" t="s">
        <v>425</v>
      </c>
    </row>
    <row r="202" spans="1:6" ht="60">
      <c r="A202" s="18" t="s">
        <v>346</v>
      </c>
      <c r="B202" s="18" t="s">
        <v>4</v>
      </c>
      <c r="C202" s="19" t="s">
        <v>426</v>
      </c>
      <c r="D202" s="20">
        <v>46169.916666666701</v>
      </c>
      <c r="E202" s="20">
        <v>46170.229166666701</v>
      </c>
      <c r="F202" s="19" t="s">
        <v>427</v>
      </c>
    </row>
    <row r="203" spans="1:6" ht="60">
      <c r="A203" s="18" t="s">
        <v>332</v>
      </c>
      <c r="B203" s="18" t="s">
        <v>28</v>
      </c>
      <c r="C203" s="19" t="s">
        <v>356</v>
      </c>
      <c r="D203" s="20">
        <v>46169.875</v>
      </c>
      <c r="E203" s="20">
        <v>46170.25</v>
      </c>
      <c r="F203" s="19" t="s">
        <v>357</v>
      </c>
    </row>
    <row r="204" spans="1:6" ht="75">
      <c r="A204" s="18" t="s">
        <v>332</v>
      </c>
      <c r="B204" s="18" t="s">
        <v>2</v>
      </c>
      <c r="C204" s="19" t="s">
        <v>358</v>
      </c>
      <c r="D204" s="20">
        <v>46169.875</v>
      </c>
      <c r="E204" s="20">
        <v>46170.25</v>
      </c>
      <c r="F204" s="19" t="s">
        <v>359</v>
      </c>
    </row>
    <row r="205" spans="1:6" ht="60">
      <c r="A205" s="18" t="s">
        <v>332</v>
      </c>
      <c r="B205" s="18" t="s">
        <v>5</v>
      </c>
      <c r="C205" s="19" t="s">
        <v>419</v>
      </c>
      <c r="D205" s="20">
        <v>46169.916666666701</v>
      </c>
      <c r="E205" s="20">
        <v>46170.229166666701</v>
      </c>
      <c r="F205" s="19" t="s">
        <v>420</v>
      </c>
    </row>
    <row r="206" spans="1:6" ht="75">
      <c r="A206" s="18" t="s">
        <v>37</v>
      </c>
      <c r="B206" s="18" t="s">
        <v>6</v>
      </c>
      <c r="C206" s="19" t="s">
        <v>138</v>
      </c>
      <c r="D206" s="20">
        <v>46169.927083333299</v>
      </c>
      <c r="E206" s="20">
        <v>46170.25</v>
      </c>
      <c r="F206" s="19" t="s">
        <v>139</v>
      </c>
    </row>
    <row r="207" spans="1:6" ht="60">
      <c r="A207" s="18" t="s">
        <v>37</v>
      </c>
      <c r="B207" s="18" t="s">
        <v>6</v>
      </c>
      <c r="C207" s="19" t="s">
        <v>140</v>
      </c>
      <c r="D207" s="20">
        <v>46169.927083333299</v>
      </c>
      <c r="E207" s="20">
        <v>46170.25</v>
      </c>
      <c r="F207" s="19" t="s">
        <v>139</v>
      </c>
    </row>
    <row r="208" spans="1:6" ht="75">
      <c r="A208" s="18" t="s">
        <v>37</v>
      </c>
      <c r="B208" s="18" t="s">
        <v>6</v>
      </c>
      <c r="C208" s="19" t="s">
        <v>141</v>
      </c>
      <c r="D208" s="20">
        <v>46169.927083333299</v>
      </c>
      <c r="E208" s="20">
        <v>46170.25</v>
      </c>
      <c r="F208" s="19" t="s">
        <v>139</v>
      </c>
    </row>
    <row r="209" spans="1:6" ht="60">
      <c r="A209" s="18" t="s">
        <v>37</v>
      </c>
      <c r="B209" s="18" t="s">
        <v>6</v>
      </c>
      <c r="C209" s="19" t="s">
        <v>142</v>
      </c>
      <c r="D209" s="20">
        <v>46169.927083333299</v>
      </c>
      <c r="E209" s="20">
        <v>46170.25</v>
      </c>
      <c r="F209" s="19" t="s">
        <v>139</v>
      </c>
    </row>
    <row r="210" spans="1:6" ht="60">
      <c r="A210" s="18" t="s">
        <v>37</v>
      </c>
      <c r="B210" s="18" t="s">
        <v>6</v>
      </c>
      <c r="C210" s="19" t="s">
        <v>143</v>
      </c>
      <c r="D210" s="20">
        <v>46169.927083333299</v>
      </c>
      <c r="E210" s="20">
        <v>46170.25</v>
      </c>
      <c r="F210" s="19" t="s">
        <v>139</v>
      </c>
    </row>
    <row r="211" spans="1:6" ht="45">
      <c r="A211" s="18" t="s">
        <v>37</v>
      </c>
      <c r="B211" s="18" t="s">
        <v>6</v>
      </c>
      <c r="C211" s="19" t="s">
        <v>144</v>
      </c>
      <c r="D211" s="20">
        <v>46169.927083333299</v>
      </c>
      <c r="E211" s="20">
        <v>46170.25</v>
      </c>
      <c r="F211" s="19" t="s">
        <v>139</v>
      </c>
    </row>
    <row r="212" spans="1:6" ht="75">
      <c r="A212" s="18" t="s">
        <v>37</v>
      </c>
      <c r="B212" s="18" t="s">
        <v>6</v>
      </c>
      <c r="C212" s="19" t="s">
        <v>145</v>
      </c>
      <c r="D212" s="20">
        <v>46169.927083333299</v>
      </c>
      <c r="E212" s="20">
        <v>46170.25</v>
      </c>
      <c r="F212" s="19" t="s">
        <v>146</v>
      </c>
    </row>
    <row r="213" spans="1:6" ht="45">
      <c r="A213" s="18" t="s">
        <v>37</v>
      </c>
      <c r="B213" s="18" t="s">
        <v>6</v>
      </c>
      <c r="C213" s="19" t="s">
        <v>147</v>
      </c>
      <c r="D213" s="20">
        <v>46169.927083333299</v>
      </c>
      <c r="E213" s="20">
        <v>46170.25</v>
      </c>
      <c r="F213" s="19" t="s">
        <v>146</v>
      </c>
    </row>
    <row r="214" spans="1:6" ht="45">
      <c r="A214" s="18" t="s">
        <v>37</v>
      </c>
      <c r="B214" s="18" t="s">
        <v>6</v>
      </c>
      <c r="C214" s="19" t="s">
        <v>38</v>
      </c>
      <c r="D214" s="20">
        <v>46169.927083333299</v>
      </c>
      <c r="E214" s="20">
        <v>46170.25</v>
      </c>
      <c r="F214" s="19" t="s">
        <v>39</v>
      </c>
    </row>
    <row r="215" spans="1:6" ht="75">
      <c r="A215" s="18" t="s">
        <v>37</v>
      </c>
      <c r="B215" s="18" t="s">
        <v>6</v>
      </c>
      <c r="C215" s="19" t="s">
        <v>40</v>
      </c>
      <c r="D215" s="20">
        <v>46169.927083333299</v>
      </c>
      <c r="E215" s="20">
        <v>46170.25</v>
      </c>
      <c r="F215" s="19" t="s">
        <v>41</v>
      </c>
    </row>
    <row r="216" spans="1:6" ht="75">
      <c r="A216" s="18" t="s">
        <v>37</v>
      </c>
      <c r="B216" s="18" t="s">
        <v>2</v>
      </c>
      <c r="C216" s="19" t="s">
        <v>150</v>
      </c>
      <c r="D216" s="20">
        <v>46169.927083333299</v>
      </c>
      <c r="E216" s="20">
        <v>46170.25</v>
      </c>
      <c r="F216" s="19" t="s">
        <v>151</v>
      </c>
    </row>
    <row r="217" spans="1:6" ht="90">
      <c r="A217" s="18" t="s">
        <v>37</v>
      </c>
      <c r="B217" s="18" t="s">
        <v>2</v>
      </c>
      <c r="C217" s="19" t="s">
        <v>152</v>
      </c>
      <c r="D217" s="20">
        <v>46169.927083333299</v>
      </c>
      <c r="E217" s="20">
        <v>46170.25</v>
      </c>
      <c r="F217" s="19" t="s">
        <v>153</v>
      </c>
    </row>
    <row r="218" spans="1:6" ht="90">
      <c r="A218" s="18" t="s">
        <v>37</v>
      </c>
      <c r="B218" s="18" t="s">
        <v>2</v>
      </c>
      <c r="C218" s="19" t="s">
        <v>154</v>
      </c>
      <c r="D218" s="20">
        <v>46169.927083333299</v>
      </c>
      <c r="E218" s="20">
        <v>46170.25</v>
      </c>
      <c r="F218" s="19" t="s">
        <v>153</v>
      </c>
    </row>
    <row r="219" spans="1:6" ht="60">
      <c r="A219" s="18" t="s">
        <v>37</v>
      </c>
      <c r="B219" s="18" t="s">
        <v>2</v>
      </c>
      <c r="C219" s="19" t="s">
        <v>155</v>
      </c>
      <c r="D219" s="20">
        <v>46169.927083333299</v>
      </c>
      <c r="E219" s="20">
        <v>46170.25</v>
      </c>
      <c r="F219" s="19" t="s">
        <v>153</v>
      </c>
    </row>
    <row r="220" spans="1:6" ht="45">
      <c r="A220" s="18" t="s">
        <v>75</v>
      </c>
      <c r="B220" s="18" t="s">
        <v>6</v>
      </c>
      <c r="C220" s="19" t="s">
        <v>472</v>
      </c>
      <c r="D220" s="20">
        <v>46169.875</v>
      </c>
      <c r="E220" s="20">
        <v>46170.25</v>
      </c>
      <c r="F220" s="19" t="s">
        <v>471</v>
      </c>
    </row>
    <row r="221" spans="1:6" ht="60">
      <c r="A221" s="18" t="s">
        <v>467</v>
      </c>
      <c r="B221" s="18" t="s">
        <v>4</v>
      </c>
      <c r="C221" s="19" t="s">
        <v>468</v>
      </c>
      <c r="D221" s="20">
        <v>46169.833333333299</v>
      </c>
      <c r="E221" s="20">
        <v>46170.25</v>
      </c>
      <c r="F221" s="19" t="s">
        <v>469</v>
      </c>
    </row>
    <row r="222" spans="1:6" ht="195">
      <c r="A222" s="18" t="s">
        <v>446</v>
      </c>
      <c r="B222" s="18" t="s">
        <v>6</v>
      </c>
      <c r="C222" s="19" t="s">
        <v>447</v>
      </c>
      <c r="D222" s="20">
        <v>46169.916666666701</v>
      </c>
      <c r="E222" s="20">
        <v>46170.25</v>
      </c>
      <c r="F222" s="19" t="s">
        <v>448</v>
      </c>
    </row>
    <row r="223" spans="1:6" ht="75">
      <c r="A223" s="18" t="s">
        <v>446</v>
      </c>
      <c r="B223" s="18" t="s">
        <v>6</v>
      </c>
      <c r="C223" s="19" t="s">
        <v>451</v>
      </c>
      <c r="D223" s="20">
        <v>46169.875</v>
      </c>
      <c r="E223" s="20">
        <v>46170.25</v>
      </c>
      <c r="F223" s="19" t="s">
        <v>452</v>
      </c>
    </row>
    <row r="224" spans="1:6" ht="75">
      <c r="A224" s="18" t="s">
        <v>446</v>
      </c>
      <c r="B224" s="18" t="s">
        <v>6</v>
      </c>
      <c r="C224" s="19" t="s">
        <v>470</v>
      </c>
      <c r="D224" s="20">
        <v>46169.875</v>
      </c>
      <c r="E224" s="20">
        <v>46170.25</v>
      </c>
      <c r="F224" s="19" t="s">
        <v>471</v>
      </c>
    </row>
    <row r="225" spans="1:6" ht="75">
      <c r="A225" s="18" t="s">
        <v>613</v>
      </c>
      <c r="B225" s="18" t="s">
        <v>4</v>
      </c>
      <c r="C225" s="19" t="s">
        <v>614</v>
      </c>
      <c r="D225" s="20">
        <v>46169.875</v>
      </c>
      <c r="E225" s="20">
        <v>46170.25</v>
      </c>
      <c r="F225" s="19" t="s">
        <v>615</v>
      </c>
    </row>
    <row r="226" spans="1:6" ht="75">
      <c r="A226" s="18" t="s">
        <v>321</v>
      </c>
      <c r="B226" s="18" t="s">
        <v>4</v>
      </c>
      <c r="C226" s="19" t="s">
        <v>322</v>
      </c>
      <c r="D226" s="20">
        <v>46169.791666666701</v>
      </c>
      <c r="E226" s="20">
        <v>46170.25</v>
      </c>
      <c r="F226" s="19" t="s">
        <v>323</v>
      </c>
    </row>
    <row r="227" spans="1:6" ht="60">
      <c r="A227" s="18" t="s">
        <v>321</v>
      </c>
      <c r="B227" s="18" t="s">
        <v>5</v>
      </c>
      <c r="C227" s="19" t="s">
        <v>324</v>
      </c>
      <c r="D227" s="20">
        <v>46169.833333333299</v>
      </c>
      <c r="E227" s="20">
        <v>46170.25</v>
      </c>
      <c r="F227" s="19" t="s">
        <v>325</v>
      </c>
    </row>
    <row r="228" spans="1:6" ht="60">
      <c r="A228" s="18" t="s">
        <v>264</v>
      </c>
      <c r="B228" s="18" t="s">
        <v>5</v>
      </c>
      <c r="C228" s="19" t="s">
        <v>554</v>
      </c>
      <c r="D228" s="20">
        <v>46169.875</v>
      </c>
      <c r="E228" s="20">
        <v>46170.25</v>
      </c>
      <c r="F228" s="19" t="s">
        <v>555</v>
      </c>
    </row>
    <row r="229" spans="1:6" ht="105">
      <c r="A229" s="18" t="s">
        <v>66</v>
      </c>
      <c r="B229" s="18" t="s">
        <v>6</v>
      </c>
      <c r="C229" s="19" t="s">
        <v>67</v>
      </c>
      <c r="D229" s="20">
        <v>45804.208333333299</v>
      </c>
      <c r="E229" s="20">
        <v>46418.208333333299</v>
      </c>
      <c r="F229" s="19" t="s">
        <v>68</v>
      </c>
    </row>
    <row r="230" spans="1:6" ht="30">
      <c r="A230" s="18" t="s">
        <v>272</v>
      </c>
      <c r="B230" s="18" t="s">
        <v>4</v>
      </c>
      <c r="C230" s="19" t="s">
        <v>273</v>
      </c>
      <c r="D230" s="20">
        <v>46169.833333333299</v>
      </c>
      <c r="E230" s="20">
        <v>46170.25</v>
      </c>
      <c r="F230" s="19" t="s">
        <v>274</v>
      </c>
    </row>
    <row r="231" spans="1:6" ht="75">
      <c r="A231" s="18" t="s">
        <v>272</v>
      </c>
      <c r="B231" s="18" t="s">
        <v>5</v>
      </c>
      <c r="C231" s="19" t="s">
        <v>275</v>
      </c>
      <c r="D231" s="20">
        <v>46169.833333333299</v>
      </c>
      <c r="E231" s="20">
        <v>46170.25</v>
      </c>
      <c r="F231" s="19" t="s">
        <v>274</v>
      </c>
    </row>
    <row r="232" spans="1:6" ht="75">
      <c r="A232" s="18" t="s">
        <v>288</v>
      </c>
      <c r="B232" s="18" t="s">
        <v>2</v>
      </c>
      <c r="C232" s="19" t="s">
        <v>289</v>
      </c>
      <c r="D232" s="20">
        <v>46169.916666666701</v>
      </c>
      <c r="E232" s="20">
        <v>46170.25</v>
      </c>
      <c r="F232" s="19" t="s">
        <v>290</v>
      </c>
    </row>
    <row r="233" spans="1:6" ht="90">
      <c r="A233" s="18" t="s">
        <v>288</v>
      </c>
      <c r="B233" s="18" t="s">
        <v>2</v>
      </c>
      <c r="C233" s="19" t="s">
        <v>326</v>
      </c>
      <c r="D233" s="20">
        <v>46169.833333333299</v>
      </c>
      <c r="E233" s="20">
        <v>46170.208333333299</v>
      </c>
      <c r="F233" s="19" t="s">
        <v>327</v>
      </c>
    </row>
    <row r="234" spans="1:6" ht="60">
      <c r="A234" s="18" t="s">
        <v>288</v>
      </c>
      <c r="B234" s="18" t="s">
        <v>6</v>
      </c>
      <c r="C234" s="19" t="s">
        <v>475</v>
      </c>
      <c r="D234" s="20">
        <v>46169.875</v>
      </c>
      <c r="E234" s="20">
        <v>46170.25</v>
      </c>
      <c r="F234" s="19" t="s">
        <v>476</v>
      </c>
    </row>
    <row r="235" spans="1:6" ht="60">
      <c r="A235" s="18" t="s">
        <v>288</v>
      </c>
      <c r="B235" s="18" t="s">
        <v>2</v>
      </c>
      <c r="C235" s="19" t="s">
        <v>477</v>
      </c>
      <c r="D235" s="20">
        <v>46169.875</v>
      </c>
      <c r="E235" s="20">
        <v>46170.25</v>
      </c>
      <c r="F235" s="19" t="s">
        <v>476</v>
      </c>
    </row>
    <row r="236" spans="1:6" ht="60">
      <c r="A236" s="18" t="s">
        <v>288</v>
      </c>
      <c r="B236" s="18" t="s">
        <v>2</v>
      </c>
      <c r="C236" s="19" t="s">
        <v>493</v>
      </c>
      <c r="D236" s="20">
        <v>46169.875</v>
      </c>
      <c r="E236" s="20">
        <v>46170.25</v>
      </c>
      <c r="F236" s="19" t="s">
        <v>494</v>
      </c>
    </row>
    <row r="237" spans="1:6" ht="60">
      <c r="A237" s="18" t="s">
        <v>288</v>
      </c>
      <c r="B237" s="18" t="s">
        <v>6</v>
      </c>
      <c r="C237" s="19" t="s">
        <v>495</v>
      </c>
      <c r="D237" s="20">
        <v>46169.875</v>
      </c>
      <c r="E237" s="20">
        <v>46170.25</v>
      </c>
      <c r="F237" s="19" t="s">
        <v>494</v>
      </c>
    </row>
    <row r="238" spans="1:6" ht="90">
      <c r="A238" s="18" t="s">
        <v>307</v>
      </c>
      <c r="B238" s="18" t="s">
        <v>8</v>
      </c>
      <c r="C238" s="19" t="s">
        <v>560</v>
      </c>
      <c r="D238" s="20">
        <v>46169.875</v>
      </c>
      <c r="E238" s="20">
        <v>46170.25</v>
      </c>
      <c r="F238" s="19" t="s">
        <v>558</v>
      </c>
    </row>
    <row r="239" spans="1:6" ht="90">
      <c r="A239" s="18" t="s">
        <v>307</v>
      </c>
      <c r="B239" s="18" t="s">
        <v>7</v>
      </c>
      <c r="C239" s="19" t="s">
        <v>312</v>
      </c>
      <c r="D239" s="20">
        <v>46169.916666666701</v>
      </c>
      <c r="E239" s="20">
        <v>46170.25</v>
      </c>
      <c r="F239" s="19" t="s">
        <v>313</v>
      </c>
    </row>
    <row r="240" spans="1:6" ht="75">
      <c r="A240" s="18" t="s">
        <v>307</v>
      </c>
      <c r="B240" s="18" t="s">
        <v>7</v>
      </c>
      <c r="C240" s="19" t="s">
        <v>314</v>
      </c>
      <c r="D240" s="20">
        <v>46169.916666666701</v>
      </c>
      <c r="E240" s="20">
        <v>46170.25</v>
      </c>
      <c r="F240" s="19" t="s">
        <v>313</v>
      </c>
    </row>
    <row r="241" spans="1:6" ht="105">
      <c r="A241" s="18" t="s">
        <v>307</v>
      </c>
      <c r="B241" s="18" t="s">
        <v>7</v>
      </c>
      <c r="C241" s="19" t="s">
        <v>315</v>
      </c>
      <c r="D241" s="20">
        <v>46169.916666666701</v>
      </c>
      <c r="E241" s="20">
        <v>46170.25</v>
      </c>
      <c r="F241" s="19" t="s">
        <v>313</v>
      </c>
    </row>
    <row r="242" spans="1:6" ht="60">
      <c r="A242" s="18" t="s">
        <v>307</v>
      </c>
      <c r="B242" s="18" t="s">
        <v>7</v>
      </c>
      <c r="C242" s="19" t="s">
        <v>572</v>
      </c>
      <c r="D242" s="20">
        <v>46169.875</v>
      </c>
      <c r="E242" s="20">
        <v>46170.25</v>
      </c>
      <c r="F242" s="19" t="s">
        <v>573</v>
      </c>
    </row>
    <row r="243" spans="1:6" ht="60">
      <c r="A243" s="18" t="s">
        <v>563</v>
      </c>
      <c r="B243" s="18" t="s">
        <v>6</v>
      </c>
      <c r="C243" s="19" t="s">
        <v>564</v>
      </c>
      <c r="D243" s="20">
        <v>46169.916666666701</v>
      </c>
      <c r="E243" s="20">
        <v>46170.25</v>
      </c>
      <c r="F243" s="19" t="s">
        <v>565</v>
      </c>
    </row>
    <row r="244" spans="1:6" ht="75">
      <c r="A244" s="18" t="s">
        <v>563</v>
      </c>
      <c r="B244" s="18" t="s">
        <v>6</v>
      </c>
      <c r="C244" s="19" t="s">
        <v>566</v>
      </c>
      <c r="D244" s="20">
        <v>46169.875</v>
      </c>
      <c r="E244" s="20">
        <v>46170.208333333299</v>
      </c>
      <c r="F244" s="19" t="s">
        <v>567</v>
      </c>
    </row>
    <row r="245" spans="1:6" ht="75">
      <c r="A245" s="18" t="s">
        <v>563</v>
      </c>
      <c r="B245" s="18" t="s">
        <v>2</v>
      </c>
      <c r="C245" s="19" t="s">
        <v>568</v>
      </c>
      <c r="D245" s="20">
        <v>46169.875</v>
      </c>
      <c r="E245" s="20">
        <v>46170.208333333299</v>
      </c>
      <c r="F245" s="19" t="s">
        <v>567</v>
      </c>
    </row>
    <row r="246" spans="1:6" ht="75">
      <c r="A246" s="18" t="s">
        <v>276</v>
      </c>
      <c r="B246" s="18" t="s">
        <v>4</v>
      </c>
      <c r="C246" s="19" t="s">
        <v>537</v>
      </c>
      <c r="D246" s="20">
        <v>46169.833333333299</v>
      </c>
      <c r="E246" s="20">
        <v>46170.208333333299</v>
      </c>
      <c r="F246" s="19" t="s">
        <v>538</v>
      </c>
    </row>
    <row r="247" spans="1:6" ht="60">
      <c r="A247" s="18" t="s">
        <v>276</v>
      </c>
      <c r="B247" s="18" t="s">
        <v>5</v>
      </c>
      <c r="C247" s="19" t="s">
        <v>542</v>
      </c>
      <c r="D247" s="20">
        <v>46169.875</v>
      </c>
      <c r="E247" s="20">
        <v>46170.208333333299</v>
      </c>
      <c r="F247" s="19" t="s">
        <v>543</v>
      </c>
    </row>
    <row r="248" spans="1:6" ht="75">
      <c r="A248" s="18" t="s">
        <v>276</v>
      </c>
      <c r="B248" s="18" t="s">
        <v>2</v>
      </c>
      <c r="C248" s="19" t="s">
        <v>277</v>
      </c>
      <c r="D248" s="20">
        <v>46169.875</v>
      </c>
      <c r="E248" s="20">
        <v>46170.25</v>
      </c>
      <c r="F248" s="19" t="s">
        <v>278</v>
      </c>
    </row>
    <row r="249" spans="1:6" ht="75">
      <c r="A249" s="18" t="s">
        <v>276</v>
      </c>
      <c r="B249" s="18" t="s">
        <v>5</v>
      </c>
      <c r="C249" s="19" t="s">
        <v>279</v>
      </c>
      <c r="D249" s="20">
        <v>46169.875</v>
      </c>
      <c r="E249" s="20">
        <v>46170.25</v>
      </c>
      <c r="F249" s="19" t="s">
        <v>278</v>
      </c>
    </row>
    <row r="250" spans="1:6" ht="75">
      <c r="A250" s="18" t="s">
        <v>276</v>
      </c>
      <c r="B250" s="18" t="s">
        <v>4</v>
      </c>
      <c r="C250" s="19" t="s">
        <v>291</v>
      </c>
      <c r="D250" s="20">
        <v>46169.875</v>
      </c>
      <c r="E250" s="20">
        <v>46170.25</v>
      </c>
      <c r="F250" s="19" t="s">
        <v>292</v>
      </c>
    </row>
    <row r="251" spans="1:6" ht="75">
      <c r="A251" s="18" t="s">
        <v>276</v>
      </c>
      <c r="B251" s="18" t="s">
        <v>5</v>
      </c>
      <c r="C251" s="19" t="s">
        <v>562</v>
      </c>
      <c r="D251" s="20">
        <v>46169.875</v>
      </c>
      <c r="E251" s="20">
        <v>46170.25</v>
      </c>
      <c r="F251" s="19" t="s">
        <v>294</v>
      </c>
    </row>
    <row r="252" spans="1:6" ht="60">
      <c r="A252" s="18" t="s">
        <v>300</v>
      </c>
      <c r="B252" s="18" t="s">
        <v>4</v>
      </c>
      <c r="C252" s="19" t="s">
        <v>301</v>
      </c>
      <c r="D252" s="20">
        <v>46169.875</v>
      </c>
      <c r="E252" s="20">
        <v>46170.25</v>
      </c>
      <c r="F252" s="19" t="s">
        <v>302</v>
      </c>
    </row>
    <row r="253" spans="1:6" ht="60">
      <c r="A253" s="18" t="s">
        <v>300</v>
      </c>
      <c r="B253" s="18" t="s">
        <v>4</v>
      </c>
      <c r="C253" s="19" t="s">
        <v>303</v>
      </c>
      <c r="D253" s="20">
        <v>46169.875</v>
      </c>
      <c r="E253" s="20">
        <v>46170.25</v>
      </c>
      <c r="F253" s="19" t="s">
        <v>302</v>
      </c>
    </row>
    <row r="254" spans="1:6" ht="45">
      <c r="A254" s="18" t="s">
        <v>569</v>
      </c>
      <c r="B254" s="18" t="s">
        <v>6</v>
      </c>
      <c r="C254" s="19" t="s">
        <v>570</v>
      </c>
      <c r="D254" s="20">
        <v>46169.875</v>
      </c>
      <c r="E254" s="20">
        <v>46170.25</v>
      </c>
      <c r="F254" s="19" t="s">
        <v>309</v>
      </c>
    </row>
    <row r="255" spans="1:6" ht="45">
      <c r="A255" s="18" t="s">
        <v>569</v>
      </c>
      <c r="B255" s="18" t="s">
        <v>6</v>
      </c>
      <c r="C255" s="19" t="s">
        <v>571</v>
      </c>
      <c r="D255" s="20">
        <v>46169.875</v>
      </c>
      <c r="E255" s="20">
        <v>46170.25</v>
      </c>
      <c r="F255" s="19" t="s">
        <v>309</v>
      </c>
    </row>
    <row r="256" spans="1:6">
      <c r="A256" s="18"/>
      <c r="B256" s="18"/>
      <c r="C256" s="19"/>
      <c r="D256" s="20"/>
      <c r="E256" s="20"/>
      <c r="F256" s="19"/>
    </row>
  </sheetData>
  <autoFilter ref="A2:F5" xr:uid="{18EB8441-7A90-4251-A87C-D38E06DE9BDD}">
    <sortState xmlns:xlrd2="http://schemas.microsoft.com/office/spreadsheetml/2017/richdata2" ref="A3:F255">
      <sortCondition ref="A2:A5"/>
    </sortState>
  </autoFilter>
  <mergeCells count="1">
    <mergeCell ref="A1:F1"/>
  </mergeCells>
  <conditionalFormatting sqref="A256:F256">
    <cfRule type="expression" dxfId="7" priority="2">
      <formula>$J256="Over 12 hours"</formula>
    </cfRule>
  </conditionalFormatting>
  <conditionalFormatting sqref="A3:F255">
    <cfRule type="expression" dxfId="0" priority="1">
      <formula>$J3="Over 12 hours"</formula>
    </cfRule>
  </conditionalFormatting>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3F7DD7E550E714EBBB37184DEE9042A" ma:contentTypeVersion="4" ma:contentTypeDescription="Create a new document." ma:contentTypeScope="" ma:versionID="993e41160bd79433078f1dac99c7621c">
  <xsd:schema xmlns:xsd="http://www.w3.org/2001/XMLSchema" xmlns:xs="http://www.w3.org/2001/XMLSchema" xmlns:p="http://schemas.microsoft.com/office/2006/metadata/properties" xmlns:ns2="4db06a9e-47bb-4e48-8002-f1a1cce53aab" xmlns:ns3="3add3de3-da4f-4a14-abc7-0122c5e6d5f6" targetNamespace="http://schemas.microsoft.com/office/2006/metadata/properties" ma:root="true" ma:fieldsID="c6940948c5ab8243157ce08a9de9ac0b" ns2:_="" ns3:_="">
    <xsd:import namespace="4db06a9e-47bb-4e48-8002-f1a1cce53aab"/>
    <xsd:import namespace="3add3de3-da4f-4a14-abc7-0122c5e6d5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06a9e-47bb-4e48-8002-f1a1cce53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d3de3-da4f-4a14-abc7-0122c5e6d5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FF2590-D718-4E2D-833D-CDB8C115C698}">
  <ds:schemaRefs>
    <ds:schemaRef ds:uri="http://schemas.microsoft.com/sharepoint/v3/contenttype/forms"/>
  </ds:schemaRefs>
</ds:datastoreItem>
</file>

<file path=customXml/itemProps2.xml><?xml version="1.0" encoding="utf-8"?>
<ds:datastoreItem xmlns:ds="http://schemas.openxmlformats.org/officeDocument/2006/customXml" ds:itemID="{35DC6CC2-65D6-4846-BC7E-84A795C52F2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8B28E8A-E5F0-4F94-84D1-4010DF1F6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06a9e-47bb-4e48-8002-f1a1cce53aab"/>
    <ds:schemaRef ds:uri="3add3de3-da4f-4a14-abc7-0122c5e6d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Front page</vt:lpstr>
      <vt:lpstr>Data Listing</vt:lpstr>
      <vt:lpstr>Thursday</vt:lpstr>
      <vt:lpstr>Friday</vt:lpstr>
      <vt:lpstr>Saturday</vt:lpstr>
      <vt:lpstr>Sunday</vt:lpstr>
      <vt:lpstr>Monday</vt:lpstr>
      <vt:lpstr>Tuesday</vt:lpstr>
      <vt:lpstr>Wednesday</vt:lpstr>
      <vt:lpstr>Direction</vt:lpstr>
      <vt:lpstr>Thursday!Print_Area</vt:lpstr>
      <vt:lpstr>Thursday!Print_Titles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Sparks</dc:creator>
  <cp:lastModifiedBy>Luke Williams</cp:lastModifiedBy>
  <cp:lastPrinted>2018-06-22T09:26:57Z</cp:lastPrinted>
  <dcterms:created xsi:type="dcterms:W3CDTF">2018-05-14T11:33:39Z</dcterms:created>
  <dcterms:modified xsi:type="dcterms:W3CDTF">2026-05-21T14:39:53Z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0x010100245106A6FB05E5439A2F0D1B69EDED6F</vt:lpwstr>
  </property>
</Properties>
</file>